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g01fileprd501\PPR_Groups_PRD\Jrs\R&amp;D\RSR\Charts\2023-01 Release\"/>
    </mc:Choice>
  </mc:AlternateContent>
  <xr:revisionPtr revIDLastSave="0" documentId="13_ncr:1_{CFE4A8C2-B7E8-4F2C-89AE-8DC7682D1185}" xr6:coauthVersionLast="47" xr6:coauthVersionMax="47" xr10:uidLastSave="{00000000-0000-0000-0000-000000000000}"/>
  <bookViews>
    <workbookView xWindow="28680" yWindow="-120" windowWidth="29040" windowHeight="15360" firstSheet="5" activeTab="5" xr2:uid="{1DCAC8F9-73EB-4E52-8E5D-42CFB4D7035B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0" i="8" l="1"/>
  <c r="V291" i="8" s="1"/>
  <c r="U290" i="8"/>
  <c r="U291" i="8" s="1"/>
  <c r="T290" i="8"/>
  <c r="T291" i="8" s="1"/>
  <c r="S290" i="8"/>
  <c r="S291" i="8" s="1"/>
  <c r="R290" i="8"/>
  <c r="R291" i="8" s="1"/>
  <c r="Q290" i="8"/>
  <c r="Q291" i="8" s="1"/>
  <c r="P290" i="8"/>
  <c r="P291" i="8" s="1"/>
  <c r="O290" i="8"/>
  <c r="O291" i="8" s="1"/>
  <c r="V289" i="8"/>
  <c r="U289" i="8"/>
  <c r="T289" i="8"/>
  <c r="S289" i="8"/>
  <c r="R289" i="8"/>
  <c r="Q289" i="8"/>
  <c r="P289" i="8"/>
  <c r="O289" i="8"/>
  <c r="V288" i="8"/>
  <c r="U288" i="8"/>
  <c r="T288" i="8"/>
  <c r="S288" i="8"/>
  <c r="R288" i="8"/>
  <c r="Q288" i="8"/>
  <c r="P288" i="8"/>
  <c r="O288" i="8"/>
  <c r="V287" i="8"/>
  <c r="U287" i="8"/>
  <c r="T287" i="8"/>
  <c r="S287" i="8"/>
  <c r="R287" i="8"/>
  <c r="Q287" i="8"/>
  <c r="P287" i="8"/>
  <c r="O287" i="8"/>
  <c r="V286" i="8"/>
  <c r="U286" i="8"/>
  <c r="T286" i="8"/>
  <c r="S286" i="8"/>
  <c r="R286" i="8"/>
  <c r="Q286" i="8"/>
  <c r="P286" i="8"/>
  <c r="O286" i="8"/>
  <c r="T285" i="8"/>
  <c r="V284" i="8"/>
  <c r="V285" i="8" s="1"/>
  <c r="U284" i="8"/>
  <c r="U285" i="8" s="1"/>
  <c r="T284" i="8"/>
  <c r="S284" i="8"/>
  <c r="S285" i="8" s="1"/>
  <c r="R284" i="8"/>
  <c r="R285" i="8" s="1"/>
  <c r="Q284" i="8"/>
  <c r="Q285" i="8" s="1"/>
  <c r="P284" i="8"/>
  <c r="P285" i="8" s="1"/>
  <c r="O284" i="8"/>
  <c r="O285" i="8" s="1"/>
  <c r="V283" i="8"/>
  <c r="U283" i="8"/>
  <c r="T283" i="8"/>
  <c r="S283" i="8"/>
  <c r="R283" i="8"/>
  <c r="Q283" i="8"/>
  <c r="P283" i="8"/>
  <c r="O283" i="8"/>
  <c r="O278" i="8"/>
  <c r="V130" i="7"/>
  <c r="V131" i="7" s="1"/>
  <c r="U130" i="7"/>
  <c r="U131" i="7" s="1"/>
  <c r="T130" i="7"/>
  <c r="T131" i="7" s="1"/>
  <c r="S130" i="7"/>
  <c r="S131" i="7" s="1"/>
  <c r="R130" i="7"/>
  <c r="R131" i="7" s="1"/>
  <c r="Q130" i="7"/>
  <c r="Q131" i="7" s="1"/>
  <c r="P130" i="7"/>
  <c r="P131" i="7" s="1"/>
  <c r="O130" i="7"/>
  <c r="O131" i="7" s="1"/>
  <c r="V127" i="7"/>
  <c r="U127" i="7"/>
  <c r="T127" i="7"/>
  <c r="S127" i="7"/>
  <c r="R127" i="7"/>
  <c r="Q127" i="7"/>
  <c r="P127" i="7"/>
  <c r="O127" i="7"/>
  <c r="N127" i="7"/>
  <c r="V126" i="7"/>
  <c r="U126" i="7"/>
  <c r="T126" i="7"/>
  <c r="S126" i="7"/>
  <c r="R126" i="7"/>
  <c r="Q126" i="7"/>
  <c r="P126" i="7"/>
  <c r="O126" i="7"/>
  <c r="V125" i="7"/>
  <c r="U125" i="7"/>
  <c r="T125" i="7"/>
  <c r="S125" i="7"/>
  <c r="R125" i="7"/>
  <c r="Q125" i="7"/>
  <c r="P125" i="7"/>
  <c r="O125" i="7"/>
  <c r="V124" i="7"/>
  <c r="U124" i="7"/>
  <c r="T124" i="7"/>
  <c r="S124" i="7"/>
  <c r="R124" i="7"/>
  <c r="Q124" i="7"/>
  <c r="P124" i="7"/>
  <c r="O124" i="7"/>
  <c r="V123" i="7"/>
  <c r="U123" i="7"/>
  <c r="T123" i="7"/>
  <c r="S123" i="7"/>
  <c r="R123" i="7"/>
  <c r="Q123" i="7"/>
  <c r="P123" i="7"/>
  <c r="O123" i="7"/>
  <c r="V122" i="7"/>
  <c r="U122" i="7"/>
  <c r="T122" i="7"/>
  <c r="S122" i="7"/>
  <c r="R122" i="7"/>
  <c r="Q122" i="7"/>
  <c r="P122" i="7"/>
  <c r="O122" i="7"/>
  <c r="V120" i="7"/>
  <c r="U120" i="7"/>
  <c r="T120" i="7"/>
  <c r="S120" i="7"/>
  <c r="R120" i="7"/>
  <c r="Q120" i="7"/>
  <c r="P120" i="7"/>
  <c r="O120" i="7"/>
  <c r="N120" i="7"/>
  <c r="V119" i="7"/>
  <c r="U119" i="7"/>
  <c r="T119" i="7"/>
  <c r="S119" i="7"/>
  <c r="R119" i="7"/>
  <c r="Q119" i="7"/>
  <c r="P119" i="7"/>
  <c r="O119" i="7"/>
  <c r="V118" i="7"/>
  <c r="U118" i="7"/>
  <c r="T118" i="7"/>
  <c r="S118" i="7"/>
  <c r="R118" i="7"/>
  <c r="Q118" i="7"/>
  <c r="P118" i="7"/>
  <c r="O118" i="7"/>
  <c r="V117" i="7"/>
  <c r="U117" i="7"/>
  <c r="T117" i="7"/>
  <c r="S117" i="7"/>
  <c r="R117" i="7"/>
  <c r="Q117" i="7"/>
  <c r="P117" i="7"/>
  <c r="O117" i="7"/>
  <c r="V116" i="7"/>
  <c r="U116" i="7"/>
  <c r="T116" i="7"/>
  <c r="S116" i="7"/>
  <c r="R116" i="7"/>
  <c r="Q116" i="7"/>
  <c r="P116" i="7"/>
  <c r="O116" i="7"/>
  <c r="AD110" i="6"/>
  <c r="AD111" i="6" s="1"/>
  <c r="AC110" i="6"/>
  <c r="AC111" i="6" s="1"/>
  <c r="AB110" i="6"/>
  <c r="AB111" i="6" s="1"/>
  <c r="AA110" i="6"/>
  <c r="AA111" i="6" s="1"/>
  <c r="Z110" i="6"/>
  <c r="Z111" i="6" s="1"/>
  <c r="Y110" i="6"/>
  <c r="Y111" i="6" s="1"/>
  <c r="X110" i="6"/>
  <c r="X111" i="6" s="1"/>
  <c r="W110" i="6"/>
  <c r="W111" i="6" s="1"/>
  <c r="V110" i="6"/>
  <c r="V111" i="6" s="1"/>
  <c r="U110" i="6"/>
  <c r="U111" i="6" s="1"/>
  <c r="T110" i="6"/>
  <c r="T111" i="6" s="1"/>
  <c r="S110" i="6"/>
  <c r="S111" i="6" s="1"/>
  <c r="R110" i="6"/>
  <c r="R111" i="6" s="1"/>
  <c r="Q110" i="6"/>
  <c r="Q111" i="6" s="1"/>
  <c r="P110" i="6"/>
  <c r="P111" i="6" s="1"/>
  <c r="O110" i="6"/>
  <c r="O111" i="6" s="1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AD103" i="6"/>
  <c r="AD104" i="6" s="1"/>
  <c r="AC103" i="6"/>
  <c r="AC104" i="6" s="1"/>
  <c r="AB103" i="6"/>
  <c r="AB104" i="6" s="1"/>
  <c r="AA103" i="6"/>
  <c r="AA104" i="6" s="1"/>
  <c r="Z103" i="6"/>
  <c r="Z104" i="6" s="1"/>
  <c r="Y103" i="6"/>
  <c r="Y104" i="6" s="1"/>
  <c r="X103" i="6"/>
  <c r="X104" i="6" s="1"/>
  <c r="W103" i="6"/>
  <c r="W104" i="6" s="1"/>
  <c r="V103" i="6"/>
  <c r="V104" i="6" s="1"/>
  <c r="U103" i="6"/>
  <c r="U104" i="6" s="1"/>
  <c r="T103" i="6"/>
  <c r="T104" i="6" s="1"/>
  <c r="S103" i="6"/>
  <c r="S104" i="6" s="1"/>
  <c r="R103" i="6"/>
  <c r="R104" i="6" s="1"/>
  <c r="Q103" i="6"/>
  <c r="Q104" i="6" s="1"/>
  <c r="P103" i="6"/>
  <c r="P104" i="6" s="1"/>
  <c r="O103" i="6"/>
  <c r="O104" i="6" s="1"/>
  <c r="N103" i="6"/>
  <c r="N110" i="6" s="1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AD99" i="6"/>
  <c r="AC99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V131" i="5"/>
  <c r="V132" i="5" s="1"/>
  <c r="U131" i="5"/>
  <c r="U132" i="5" s="1"/>
  <c r="T131" i="5"/>
  <c r="T132" i="5" s="1"/>
  <c r="S131" i="5"/>
  <c r="S132" i="5" s="1"/>
  <c r="R131" i="5"/>
  <c r="R132" i="5" s="1"/>
  <c r="Q131" i="5"/>
  <c r="Q132" i="5" s="1"/>
  <c r="P131" i="5"/>
  <c r="P132" i="5" s="1"/>
  <c r="O131" i="5"/>
  <c r="O132" i="5" s="1"/>
  <c r="V129" i="5"/>
  <c r="U129" i="5"/>
  <c r="T129" i="5"/>
  <c r="S129" i="5"/>
  <c r="R129" i="5"/>
  <c r="Q129" i="5"/>
  <c r="P129" i="5"/>
  <c r="O129" i="5"/>
  <c r="V128" i="5"/>
  <c r="U128" i="5"/>
  <c r="T128" i="5"/>
  <c r="S128" i="5"/>
  <c r="R128" i="5"/>
  <c r="Q128" i="5"/>
  <c r="P128" i="5"/>
  <c r="O128" i="5"/>
  <c r="V127" i="5"/>
  <c r="U127" i="5"/>
  <c r="T127" i="5"/>
  <c r="S127" i="5"/>
  <c r="R127" i="5"/>
  <c r="Q127" i="5"/>
  <c r="P127" i="5"/>
  <c r="O127" i="5"/>
  <c r="V126" i="5"/>
  <c r="U126" i="5"/>
  <c r="T126" i="5"/>
  <c r="S126" i="5"/>
  <c r="R126" i="5"/>
  <c r="Q126" i="5"/>
  <c r="P126" i="5"/>
  <c r="O126" i="5"/>
  <c r="V125" i="5"/>
  <c r="U125" i="5"/>
  <c r="T125" i="5"/>
  <c r="S125" i="5"/>
  <c r="R125" i="5"/>
  <c r="Q125" i="5"/>
  <c r="P125" i="5"/>
  <c r="O125" i="5"/>
  <c r="V124" i="5"/>
  <c r="U124" i="5"/>
  <c r="T124" i="5"/>
  <c r="S124" i="5"/>
  <c r="R124" i="5"/>
  <c r="Q124" i="5"/>
  <c r="P124" i="5"/>
  <c r="O124" i="5"/>
  <c r="V121" i="5"/>
  <c r="U121" i="5"/>
  <c r="T121" i="5"/>
  <c r="S121" i="5"/>
  <c r="R121" i="5"/>
  <c r="Q121" i="5"/>
  <c r="P121" i="5"/>
  <c r="O121" i="5"/>
  <c r="N121" i="5"/>
  <c r="N129" i="5" s="1"/>
  <c r="V120" i="5"/>
  <c r="U120" i="5"/>
  <c r="T120" i="5"/>
  <c r="S120" i="5"/>
  <c r="R120" i="5"/>
  <c r="Q120" i="5"/>
  <c r="P120" i="5"/>
  <c r="O120" i="5"/>
  <c r="V119" i="5"/>
  <c r="U119" i="5"/>
  <c r="T119" i="5"/>
  <c r="S119" i="5"/>
  <c r="R119" i="5"/>
  <c r="Q119" i="5"/>
  <c r="P119" i="5"/>
  <c r="O119" i="5"/>
  <c r="V118" i="5"/>
  <c r="U118" i="5"/>
  <c r="T118" i="5"/>
  <c r="S118" i="5"/>
  <c r="R118" i="5"/>
  <c r="Q118" i="5"/>
  <c r="P118" i="5"/>
  <c r="O118" i="5"/>
  <c r="V117" i="5"/>
  <c r="U117" i="5"/>
  <c r="T117" i="5"/>
  <c r="S117" i="5"/>
  <c r="R117" i="5"/>
  <c r="Q117" i="5"/>
  <c r="P117" i="5"/>
  <c r="O117" i="5"/>
  <c r="V116" i="5"/>
  <c r="U116" i="5"/>
  <c r="T116" i="5"/>
  <c r="S116" i="5"/>
  <c r="R116" i="5"/>
  <c r="Q116" i="5"/>
  <c r="P116" i="5"/>
  <c r="O116" i="5"/>
  <c r="AA114" i="4"/>
  <c r="AB114" i="4"/>
  <c r="AC114" i="4"/>
  <c r="AD114" i="4"/>
  <c r="AE114" i="4"/>
  <c r="AF114" i="4"/>
  <c r="AG114" i="4"/>
  <c r="AH114" i="4"/>
  <c r="AI114" i="4"/>
  <c r="AJ114" i="4"/>
  <c r="AJ113" i="4"/>
  <c r="AI113" i="4"/>
  <c r="AH113" i="4"/>
  <c r="AG113" i="4"/>
  <c r="AF113" i="4"/>
  <c r="AE113" i="4"/>
  <c r="AD113" i="4"/>
  <c r="AC113" i="4"/>
  <c r="AB113" i="4"/>
  <c r="AA113" i="4"/>
  <c r="AJ112" i="4"/>
  <c r="AI112" i="4"/>
  <c r="AH112" i="4"/>
  <c r="AG112" i="4"/>
  <c r="AF112" i="4"/>
  <c r="AE112" i="4"/>
  <c r="AD112" i="4"/>
  <c r="AC112" i="4"/>
  <c r="AB112" i="4"/>
  <c r="AA112" i="4"/>
  <c r="AJ111" i="4"/>
  <c r="AI111" i="4"/>
  <c r="AH111" i="4"/>
  <c r="AG111" i="4"/>
  <c r="AF111" i="4"/>
  <c r="AE111" i="4"/>
  <c r="AD111" i="4"/>
  <c r="AC111" i="4"/>
  <c r="AB111" i="4"/>
  <c r="AA111" i="4"/>
  <c r="AJ110" i="4"/>
  <c r="AI110" i="4"/>
  <c r="AH110" i="4"/>
  <c r="AG110" i="4"/>
  <c r="AF110" i="4"/>
  <c r="AE110" i="4"/>
  <c r="AD110" i="4"/>
  <c r="AC110" i="4"/>
  <c r="AB110" i="4"/>
  <c r="AA110" i="4"/>
  <c r="AJ109" i="4"/>
  <c r="AI109" i="4"/>
  <c r="AH109" i="4"/>
  <c r="AG109" i="4"/>
  <c r="AF109" i="4"/>
  <c r="AE109" i="4"/>
  <c r="AD109" i="4"/>
  <c r="AC109" i="4"/>
  <c r="AB109" i="4"/>
  <c r="AA109" i="4"/>
  <c r="AJ108" i="4"/>
  <c r="AI108" i="4"/>
  <c r="AH108" i="4"/>
  <c r="AG108" i="4"/>
  <c r="AF108" i="4"/>
  <c r="AE108" i="4"/>
  <c r="AD108" i="4"/>
  <c r="AC108" i="4"/>
  <c r="AB108" i="4"/>
  <c r="AA108" i="4"/>
  <c r="AJ107" i="4"/>
  <c r="AI107" i="4"/>
  <c r="AH107" i="4"/>
  <c r="AG107" i="4"/>
  <c r="AF107" i="4"/>
  <c r="AE107" i="4"/>
  <c r="AD107" i="4"/>
  <c r="AC107" i="4"/>
  <c r="AB107" i="4"/>
  <c r="AA107" i="4"/>
  <c r="AJ106" i="4"/>
  <c r="AI106" i="4"/>
  <c r="AH106" i="4"/>
  <c r="AG106" i="4"/>
  <c r="AF106" i="4"/>
  <c r="AE106" i="4"/>
  <c r="AD106" i="4"/>
  <c r="AC106" i="4"/>
  <c r="AB106" i="4"/>
  <c r="AA106" i="4"/>
  <c r="AJ105" i="4"/>
  <c r="AI105" i="4"/>
  <c r="AH105" i="4"/>
  <c r="AG105" i="4"/>
  <c r="AF105" i="4"/>
  <c r="AE105" i="4"/>
  <c r="AD105" i="4"/>
  <c r="AC105" i="4"/>
  <c r="AB105" i="4"/>
  <c r="AA105" i="4"/>
  <c r="AJ104" i="4"/>
  <c r="AI104" i="4"/>
  <c r="AH104" i="4"/>
  <c r="AG104" i="4"/>
  <c r="AF104" i="4"/>
  <c r="AE104" i="4"/>
  <c r="AD104" i="4"/>
  <c r="AC104" i="4"/>
  <c r="AB104" i="4"/>
  <c r="AA104" i="4"/>
  <c r="AJ103" i="4"/>
  <c r="AI103" i="4"/>
  <c r="AH103" i="4"/>
  <c r="AG103" i="4"/>
  <c r="AF103" i="4"/>
  <c r="AE103" i="4"/>
  <c r="AD103" i="4"/>
  <c r="AC103" i="4"/>
  <c r="AB103" i="4"/>
  <c r="AA103" i="4"/>
  <c r="AJ102" i="4"/>
  <c r="AI102" i="4"/>
  <c r="AH102" i="4"/>
  <c r="AG102" i="4"/>
  <c r="AF102" i="4"/>
  <c r="AE102" i="4"/>
  <c r="AD102" i="4"/>
  <c r="AC102" i="4"/>
  <c r="AB102" i="4"/>
  <c r="AA102" i="4"/>
  <c r="AJ101" i="4"/>
  <c r="AI101" i="4"/>
  <c r="AH101" i="4"/>
  <c r="AG101" i="4"/>
  <c r="AF101" i="4"/>
  <c r="AE101" i="4"/>
  <c r="AD101" i="4"/>
  <c r="AC101" i="4"/>
  <c r="AB101" i="4"/>
  <c r="AA101" i="4"/>
  <c r="AJ100" i="4"/>
  <c r="AI100" i="4"/>
  <c r="AH100" i="4"/>
  <c r="AG100" i="4"/>
  <c r="AF100" i="4"/>
  <c r="AE100" i="4"/>
  <c r="AD100" i="4"/>
  <c r="AC100" i="4"/>
  <c r="AB100" i="4"/>
  <c r="AA100" i="4"/>
  <c r="AJ99" i="4"/>
  <c r="AI99" i="4"/>
  <c r="AH99" i="4"/>
  <c r="AG99" i="4"/>
  <c r="AF99" i="4"/>
  <c r="AE99" i="4"/>
  <c r="AD99" i="4"/>
  <c r="AC99" i="4"/>
  <c r="AB99" i="4"/>
  <c r="AA99" i="4"/>
  <c r="AJ98" i="4"/>
  <c r="AI98" i="4"/>
  <c r="AH98" i="4"/>
  <c r="AG98" i="4"/>
  <c r="AF98" i="4"/>
  <c r="AE98" i="4"/>
  <c r="AD98" i="4"/>
  <c r="AC98" i="4"/>
  <c r="AB98" i="4"/>
  <c r="AA98" i="4"/>
  <c r="AJ97" i="4"/>
  <c r="AI97" i="4"/>
  <c r="AH97" i="4"/>
  <c r="AG97" i="4"/>
  <c r="AF97" i="4"/>
  <c r="AE97" i="4"/>
  <c r="AD97" i="4"/>
  <c r="AC97" i="4"/>
  <c r="AB97" i="4"/>
  <c r="AA97" i="4"/>
  <c r="AJ96" i="4"/>
  <c r="AI96" i="4"/>
  <c r="AH96" i="4"/>
  <c r="AG96" i="4"/>
  <c r="AF96" i="4"/>
  <c r="AE96" i="4"/>
  <c r="AD96" i="4"/>
  <c r="AC96" i="4"/>
  <c r="AB96" i="4"/>
  <c r="AA96" i="4"/>
  <c r="AJ95" i="4"/>
  <c r="AI95" i="4"/>
  <c r="AH95" i="4"/>
  <c r="AG95" i="4"/>
  <c r="AF95" i="4"/>
  <c r="AE95" i="4"/>
  <c r="AD95" i="4"/>
  <c r="AC95" i="4"/>
  <c r="AB95" i="4"/>
  <c r="AA95" i="4"/>
  <c r="AJ94" i="4"/>
  <c r="AI94" i="4"/>
  <c r="AH94" i="4"/>
  <c r="AG94" i="4"/>
  <c r="AF94" i="4"/>
  <c r="AE94" i="4"/>
  <c r="AD94" i="4"/>
  <c r="AC94" i="4"/>
  <c r="AB94" i="4"/>
  <c r="AA94" i="4"/>
  <c r="AJ93" i="4"/>
  <c r="AI93" i="4"/>
  <c r="AH93" i="4"/>
  <c r="AG93" i="4"/>
  <c r="AF93" i="4"/>
  <c r="AE93" i="4"/>
  <c r="AD93" i="4"/>
  <c r="AC93" i="4"/>
  <c r="AB93" i="4"/>
  <c r="AA93" i="4"/>
  <c r="AJ92" i="4"/>
  <c r="AI92" i="4"/>
  <c r="AH92" i="4"/>
  <c r="AG92" i="4"/>
  <c r="AF92" i="4"/>
  <c r="AE92" i="4"/>
  <c r="AD92" i="4"/>
  <c r="AC92" i="4"/>
  <c r="AB92" i="4"/>
  <c r="AA92" i="4"/>
  <c r="AJ91" i="4"/>
  <c r="AI91" i="4"/>
  <c r="AH91" i="4"/>
  <c r="AG91" i="4"/>
  <c r="AF91" i="4"/>
  <c r="AE91" i="4"/>
  <c r="AD91" i="4"/>
  <c r="AC91" i="4"/>
  <c r="AB91" i="4"/>
  <c r="AA91" i="4"/>
  <c r="AJ90" i="4"/>
  <c r="AI90" i="4"/>
  <c r="AH90" i="4"/>
  <c r="AG90" i="4"/>
  <c r="AF90" i="4"/>
  <c r="AE90" i="4"/>
  <c r="AD90" i="4"/>
  <c r="AC90" i="4"/>
  <c r="AB90" i="4"/>
  <c r="AA90" i="4"/>
  <c r="AJ89" i="4"/>
  <c r="AI89" i="4"/>
  <c r="AH89" i="4"/>
  <c r="AG89" i="4"/>
  <c r="AF89" i="4"/>
  <c r="AE89" i="4"/>
  <c r="AD89" i="4"/>
  <c r="AC89" i="4"/>
  <c r="AB89" i="4"/>
  <c r="AA89" i="4"/>
  <c r="AJ88" i="4"/>
  <c r="AI88" i="4"/>
  <c r="AH88" i="4"/>
  <c r="AG88" i="4"/>
  <c r="AF88" i="4"/>
  <c r="AE88" i="4"/>
  <c r="AD88" i="4"/>
  <c r="AC88" i="4"/>
  <c r="AB88" i="4"/>
  <c r="AA88" i="4"/>
  <c r="AJ87" i="4"/>
  <c r="AI87" i="4"/>
  <c r="AH87" i="4"/>
  <c r="AG87" i="4"/>
  <c r="AF87" i="4"/>
  <c r="AE87" i="4"/>
  <c r="AD87" i="4"/>
  <c r="AC87" i="4"/>
  <c r="AB87" i="4"/>
  <c r="AA87" i="4"/>
  <c r="AJ86" i="4"/>
  <c r="AI86" i="4"/>
  <c r="AH86" i="4"/>
  <c r="AG86" i="4"/>
  <c r="AF86" i="4"/>
  <c r="AE86" i="4"/>
  <c r="AD86" i="4"/>
  <c r="AC86" i="4"/>
  <c r="AB86" i="4"/>
  <c r="AA86" i="4"/>
  <c r="AJ85" i="4"/>
  <c r="AI85" i="4"/>
  <c r="AH85" i="4"/>
  <c r="AG85" i="4"/>
  <c r="AF85" i="4"/>
  <c r="AE85" i="4"/>
  <c r="AD85" i="4"/>
  <c r="AC85" i="4"/>
  <c r="AB85" i="4"/>
  <c r="AA85" i="4"/>
  <c r="AJ84" i="4"/>
  <c r="AI84" i="4"/>
  <c r="AH84" i="4"/>
  <c r="AG84" i="4"/>
  <c r="AF84" i="4"/>
  <c r="AE84" i="4"/>
  <c r="AD84" i="4"/>
  <c r="AC84" i="4"/>
  <c r="AB84" i="4"/>
  <c r="AA84" i="4"/>
  <c r="AJ83" i="4"/>
  <c r="AI83" i="4"/>
  <c r="AH83" i="4"/>
  <c r="AG83" i="4"/>
  <c r="AF83" i="4"/>
  <c r="AE83" i="4"/>
  <c r="AD83" i="4"/>
  <c r="AC83" i="4"/>
  <c r="AB83" i="4"/>
  <c r="AA83" i="4"/>
  <c r="AJ82" i="4"/>
  <c r="AI82" i="4"/>
  <c r="AH82" i="4"/>
  <c r="AG82" i="4"/>
  <c r="AF82" i="4"/>
  <c r="AE82" i="4"/>
  <c r="AD82" i="4"/>
  <c r="AC82" i="4"/>
  <c r="AB82" i="4"/>
  <c r="AA82" i="4"/>
  <c r="AJ81" i="4"/>
  <c r="AI81" i="4"/>
  <c r="AH81" i="4"/>
  <c r="AG81" i="4"/>
  <c r="AF81" i="4"/>
  <c r="AE81" i="4"/>
  <c r="AD81" i="4"/>
  <c r="AC81" i="4"/>
  <c r="AB81" i="4"/>
  <c r="AA81" i="4"/>
  <c r="AJ80" i="4"/>
  <c r="AI80" i="4"/>
  <c r="AH80" i="4"/>
  <c r="AG80" i="4"/>
  <c r="AF80" i="4"/>
  <c r="AE80" i="4"/>
  <c r="AD80" i="4"/>
  <c r="AC80" i="4"/>
  <c r="AB80" i="4"/>
  <c r="AA80" i="4"/>
  <c r="AJ79" i="4"/>
  <c r="AI79" i="4"/>
  <c r="AH79" i="4"/>
  <c r="AG79" i="4"/>
  <c r="AF79" i="4"/>
  <c r="AE79" i="4"/>
  <c r="AD79" i="4"/>
  <c r="AC79" i="4"/>
  <c r="AB79" i="4"/>
  <c r="AA79" i="4"/>
  <c r="AJ78" i="4"/>
  <c r="AI78" i="4"/>
  <c r="AH78" i="4"/>
  <c r="AG78" i="4"/>
  <c r="AF78" i="4"/>
  <c r="AE78" i="4"/>
  <c r="AD78" i="4"/>
  <c r="AC78" i="4"/>
  <c r="AB78" i="4"/>
  <c r="AA78" i="4"/>
  <c r="AJ77" i="4"/>
  <c r="AI77" i="4"/>
  <c r="AH77" i="4"/>
  <c r="AG77" i="4"/>
  <c r="AF77" i="4"/>
  <c r="AE77" i="4"/>
  <c r="AD77" i="4"/>
  <c r="AC77" i="4"/>
  <c r="AB77" i="4"/>
  <c r="AA77" i="4"/>
  <c r="AJ76" i="4"/>
  <c r="AI76" i="4"/>
  <c r="AH76" i="4"/>
  <c r="AG76" i="4"/>
  <c r="AF76" i="4"/>
  <c r="AE76" i="4"/>
  <c r="AD76" i="4"/>
  <c r="AC76" i="4"/>
  <c r="AB76" i="4"/>
  <c r="AA76" i="4"/>
  <c r="AJ75" i="4"/>
  <c r="AI75" i="4"/>
  <c r="AH75" i="4"/>
  <c r="AG75" i="4"/>
  <c r="AF75" i="4"/>
  <c r="AE75" i="4"/>
  <c r="AD75" i="4"/>
  <c r="AC75" i="4"/>
  <c r="AB75" i="4"/>
  <c r="AA75" i="4"/>
  <c r="AJ74" i="4"/>
  <c r="AI74" i="4"/>
  <c r="AH74" i="4"/>
  <c r="AG74" i="4"/>
  <c r="AF74" i="4"/>
  <c r="AE74" i="4"/>
  <c r="AD74" i="4"/>
  <c r="AC74" i="4"/>
  <c r="AB74" i="4"/>
  <c r="AA74" i="4"/>
  <c r="AJ73" i="4"/>
  <c r="AI73" i="4"/>
  <c r="AH73" i="4"/>
  <c r="AG73" i="4"/>
  <c r="AF73" i="4"/>
  <c r="AE73" i="4"/>
  <c r="AD73" i="4"/>
  <c r="AC73" i="4"/>
  <c r="AB73" i="4"/>
  <c r="AA73" i="4"/>
  <c r="AJ72" i="4"/>
  <c r="AI72" i="4"/>
  <c r="AH72" i="4"/>
  <c r="AG72" i="4"/>
  <c r="AF72" i="4"/>
  <c r="AE72" i="4"/>
  <c r="AD72" i="4"/>
  <c r="AC72" i="4"/>
  <c r="AB72" i="4"/>
  <c r="AA72" i="4"/>
  <c r="AJ71" i="4"/>
  <c r="AI71" i="4"/>
  <c r="AH71" i="4"/>
  <c r="AG71" i="4"/>
  <c r="AF71" i="4"/>
  <c r="AE71" i="4"/>
  <c r="AD71" i="4"/>
  <c r="AC71" i="4"/>
  <c r="AB71" i="4"/>
  <c r="AA71" i="4"/>
  <c r="AJ70" i="4"/>
  <c r="AI70" i="4"/>
  <c r="AH70" i="4"/>
  <c r="AG70" i="4"/>
  <c r="AF70" i="4"/>
  <c r="AE70" i="4"/>
  <c r="AD70" i="4"/>
  <c r="AC70" i="4"/>
  <c r="AB70" i="4"/>
  <c r="AA70" i="4"/>
  <c r="AJ69" i="4"/>
  <c r="AI69" i="4"/>
  <c r="AH69" i="4"/>
  <c r="AG69" i="4"/>
  <c r="AF69" i="4"/>
  <c r="AE69" i="4"/>
  <c r="AD69" i="4"/>
  <c r="AC69" i="4"/>
  <c r="AB69" i="4"/>
  <c r="AA69" i="4"/>
  <c r="AJ68" i="4"/>
  <c r="AI68" i="4"/>
  <c r="AH68" i="4"/>
  <c r="AG68" i="4"/>
  <c r="AF68" i="4"/>
  <c r="AE68" i="4"/>
  <c r="AD68" i="4"/>
  <c r="AC68" i="4"/>
  <c r="AB68" i="4"/>
  <c r="AA68" i="4"/>
  <c r="AJ67" i="4"/>
  <c r="AI67" i="4"/>
  <c r="AH67" i="4"/>
  <c r="AG67" i="4"/>
  <c r="AF67" i="4"/>
  <c r="AE67" i="4"/>
  <c r="AD67" i="4"/>
  <c r="AC67" i="4"/>
  <c r="AB67" i="4"/>
  <c r="AA67" i="4"/>
  <c r="AJ66" i="4"/>
  <c r="AI66" i="4"/>
  <c r="AH66" i="4"/>
  <c r="AG66" i="4"/>
  <c r="AF66" i="4"/>
  <c r="AE66" i="4"/>
  <c r="AD66" i="4"/>
  <c r="AC66" i="4"/>
  <c r="AB66" i="4"/>
  <c r="AA66" i="4"/>
  <c r="AJ65" i="4"/>
  <c r="AI65" i="4"/>
  <c r="AH65" i="4"/>
  <c r="AG65" i="4"/>
  <c r="AF65" i="4"/>
  <c r="AE65" i="4"/>
  <c r="AD65" i="4"/>
  <c r="AC65" i="4"/>
  <c r="AB65" i="4"/>
  <c r="AA65" i="4"/>
  <c r="AJ64" i="4"/>
  <c r="AI64" i="4"/>
  <c r="AH64" i="4"/>
  <c r="AG64" i="4"/>
  <c r="AF64" i="4"/>
  <c r="AE64" i="4"/>
  <c r="AD64" i="4"/>
  <c r="AC64" i="4"/>
  <c r="AB64" i="4"/>
  <c r="AA64" i="4"/>
  <c r="AJ63" i="4"/>
  <c r="AI63" i="4"/>
  <c r="AH63" i="4"/>
  <c r="AG63" i="4"/>
  <c r="AF63" i="4"/>
  <c r="AE63" i="4"/>
  <c r="AD63" i="4"/>
  <c r="AC63" i="4"/>
  <c r="AB63" i="4"/>
  <c r="AA63" i="4"/>
  <c r="AJ62" i="4"/>
  <c r="AI62" i="4"/>
  <c r="AH62" i="4"/>
  <c r="AG62" i="4"/>
  <c r="AF62" i="4"/>
  <c r="AE62" i="4"/>
  <c r="AD62" i="4"/>
  <c r="AC62" i="4"/>
  <c r="AB62" i="4"/>
  <c r="AA62" i="4"/>
  <c r="AJ61" i="4"/>
  <c r="AI61" i="4"/>
  <c r="AH61" i="4"/>
  <c r="AG61" i="4"/>
  <c r="AF61" i="4"/>
  <c r="AE61" i="4"/>
  <c r="AD61" i="4"/>
  <c r="AC61" i="4"/>
  <c r="AB61" i="4"/>
  <c r="AA61" i="4"/>
  <c r="AJ60" i="4"/>
  <c r="AI60" i="4"/>
  <c r="AH60" i="4"/>
  <c r="AG60" i="4"/>
  <c r="AF60" i="4"/>
  <c r="AE60" i="4"/>
  <c r="AD60" i="4"/>
  <c r="AC60" i="4"/>
  <c r="AB60" i="4"/>
  <c r="AA60" i="4"/>
  <c r="AJ59" i="4"/>
  <c r="AI59" i="4"/>
  <c r="AH59" i="4"/>
  <c r="AG59" i="4"/>
  <c r="AF59" i="4"/>
  <c r="AE59" i="4"/>
  <c r="AD59" i="4"/>
  <c r="AC59" i="4"/>
  <c r="AB59" i="4"/>
  <c r="AA59" i="4"/>
  <c r="AJ58" i="4"/>
  <c r="AI58" i="4"/>
  <c r="AH58" i="4"/>
  <c r="AG58" i="4"/>
  <c r="AF58" i="4"/>
  <c r="AE58" i="4"/>
  <c r="AD58" i="4"/>
  <c r="AC58" i="4"/>
  <c r="AB58" i="4"/>
  <c r="AA58" i="4"/>
  <c r="AJ57" i="4"/>
  <c r="AI57" i="4"/>
  <c r="AH57" i="4"/>
  <c r="AG57" i="4"/>
  <c r="AF57" i="4"/>
  <c r="AE57" i="4"/>
  <c r="AD57" i="4"/>
  <c r="AC57" i="4"/>
  <c r="AB57" i="4"/>
  <c r="AA57" i="4"/>
  <c r="AJ56" i="4"/>
  <c r="AI56" i="4"/>
  <c r="AH56" i="4"/>
  <c r="AG56" i="4"/>
  <c r="AF56" i="4"/>
  <c r="AE56" i="4"/>
  <c r="AD56" i="4"/>
  <c r="AC56" i="4"/>
  <c r="AB56" i="4"/>
  <c r="AA56" i="4"/>
  <c r="AJ55" i="4"/>
  <c r="AI55" i="4"/>
  <c r="AH55" i="4"/>
  <c r="AG55" i="4"/>
  <c r="AF55" i="4"/>
  <c r="AE55" i="4"/>
  <c r="AD55" i="4"/>
  <c r="AC55" i="4"/>
  <c r="AB55" i="4"/>
  <c r="AA55" i="4"/>
  <c r="AJ54" i="4"/>
  <c r="AI54" i="4"/>
  <c r="AH54" i="4"/>
  <c r="AG54" i="4"/>
  <c r="AF54" i="4"/>
  <c r="AE54" i="4"/>
  <c r="AD54" i="4"/>
  <c r="AC54" i="4"/>
  <c r="AB54" i="4"/>
  <c r="AA54" i="4"/>
  <c r="AJ53" i="4"/>
  <c r="AI53" i="4"/>
  <c r="AH53" i="4"/>
  <c r="AG53" i="4"/>
  <c r="AF53" i="4"/>
  <c r="AE53" i="4"/>
  <c r="AD53" i="4"/>
  <c r="AC53" i="4"/>
  <c r="AB53" i="4"/>
  <c r="AA53" i="4"/>
  <c r="AJ52" i="4"/>
  <c r="AI52" i="4"/>
  <c r="AH52" i="4"/>
  <c r="AG52" i="4"/>
  <c r="AF52" i="4"/>
  <c r="AE52" i="4"/>
  <c r="AD52" i="4"/>
  <c r="AC52" i="4"/>
  <c r="AB52" i="4"/>
  <c r="AA52" i="4"/>
  <c r="AJ51" i="4"/>
  <c r="AI51" i="4"/>
  <c r="AH51" i="4"/>
  <c r="AG51" i="4"/>
  <c r="AF51" i="4"/>
  <c r="AE51" i="4"/>
  <c r="AD51" i="4"/>
  <c r="AC51" i="4"/>
  <c r="AB51" i="4"/>
  <c r="AA51" i="4"/>
  <c r="AJ50" i="4"/>
  <c r="AI50" i="4"/>
  <c r="AH50" i="4"/>
  <c r="AG50" i="4"/>
  <c r="AF50" i="4"/>
  <c r="AE50" i="4"/>
  <c r="AD50" i="4"/>
  <c r="AC50" i="4"/>
  <c r="AB50" i="4"/>
  <c r="AA50" i="4"/>
  <c r="AJ49" i="4"/>
  <c r="AI49" i="4"/>
  <c r="AH49" i="4"/>
  <c r="AG49" i="4"/>
  <c r="AF49" i="4"/>
  <c r="AE49" i="4"/>
  <c r="AD49" i="4"/>
  <c r="AC49" i="4"/>
  <c r="AB49" i="4"/>
  <c r="AA49" i="4"/>
  <c r="AJ48" i="4"/>
  <c r="AI48" i="4"/>
  <c r="AH48" i="4"/>
  <c r="AG48" i="4"/>
  <c r="AF48" i="4"/>
  <c r="AE48" i="4"/>
  <c r="AD48" i="4"/>
  <c r="AC48" i="4"/>
  <c r="AB48" i="4"/>
  <c r="AA48" i="4"/>
  <c r="AJ47" i="4"/>
  <c r="AI47" i="4"/>
  <c r="AH47" i="4"/>
  <c r="AG47" i="4"/>
  <c r="AF47" i="4"/>
  <c r="AE47" i="4"/>
  <c r="AD47" i="4"/>
  <c r="AC47" i="4"/>
  <c r="AB47" i="4"/>
  <c r="AA47" i="4"/>
  <c r="AJ46" i="4"/>
  <c r="AI46" i="4"/>
  <c r="AH46" i="4"/>
  <c r="AG46" i="4"/>
  <c r="AF46" i="4"/>
  <c r="AE46" i="4"/>
  <c r="AD46" i="4"/>
  <c r="AC46" i="4"/>
  <c r="AB46" i="4"/>
  <c r="AA46" i="4"/>
  <c r="AJ45" i="4"/>
  <c r="AI45" i="4"/>
  <c r="AH45" i="4"/>
  <c r="AG45" i="4"/>
  <c r="AF45" i="4"/>
  <c r="AE45" i="4"/>
  <c r="AD45" i="4"/>
  <c r="AC45" i="4"/>
  <c r="AB45" i="4"/>
  <c r="AA45" i="4"/>
  <c r="AJ44" i="4"/>
  <c r="AI44" i="4"/>
  <c r="AH44" i="4"/>
  <c r="AG44" i="4"/>
  <c r="AF44" i="4"/>
  <c r="AE44" i="4"/>
  <c r="AD44" i="4"/>
  <c r="AC44" i="4"/>
  <c r="AB44" i="4"/>
  <c r="AA44" i="4"/>
  <c r="AJ43" i="4"/>
  <c r="AI43" i="4"/>
  <c r="AH43" i="4"/>
  <c r="AG43" i="4"/>
  <c r="AF43" i="4"/>
  <c r="AE43" i="4"/>
  <c r="AD43" i="4"/>
  <c r="AC43" i="4"/>
  <c r="AB43" i="4"/>
  <c r="AA43" i="4"/>
  <c r="AJ42" i="4"/>
  <c r="AI42" i="4"/>
  <c r="AH42" i="4"/>
  <c r="AG42" i="4"/>
  <c r="AF42" i="4"/>
  <c r="AE42" i="4"/>
  <c r="AD42" i="4"/>
  <c r="AC42" i="4"/>
  <c r="AB42" i="4"/>
  <c r="AA42" i="4"/>
  <c r="AJ41" i="4"/>
  <c r="AI41" i="4"/>
  <c r="AH41" i="4"/>
  <c r="AG41" i="4"/>
  <c r="AF41" i="4"/>
  <c r="AE41" i="4"/>
  <c r="AD41" i="4"/>
  <c r="AC41" i="4"/>
  <c r="AB41" i="4"/>
  <c r="AA41" i="4"/>
  <c r="AJ40" i="4"/>
  <c r="AI40" i="4"/>
  <c r="AH40" i="4"/>
  <c r="AG40" i="4"/>
  <c r="AF40" i="4"/>
  <c r="AE40" i="4"/>
  <c r="AD40" i="4"/>
  <c r="AC40" i="4"/>
  <c r="AB40" i="4"/>
  <c r="AA40" i="4"/>
  <c r="AJ39" i="4"/>
  <c r="AI39" i="4"/>
  <c r="AH39" i="4"/>
  <c r="AG39" i="4"/>
  <c r="AF39" i="4"/>
  <c r="AE39" i="4"/>
  <c r="AD39" i="4"/>
  <c r="AC39" i="4"/>
  <c r="AB39" i="4"/>
  <c r="AA39" i="4"/>
  <c r="AJ38" i="4"/>
  <c r="AI38" i="4"/>
  <c r="AH38" i="4"/>
  <c r="AG38" i="4"/>
  <c r="AF38" i="4"/>
  <c r="AE38" i="4"/>
  <c r="AD38" i="4"/>
  <c r="AC38" i="4"/>
  <c r="AB38" i="4"/>
  <c r="AA38" i="4"/>
  <c r="AJ37" i="4"/>
  <c r="AI37" i="4"/>
  <c r="AH37" i="4"/>
  <c r="AG37" i="4"/>
  <c r="AF37" i="4"/>
  <c r="AE37" i="4"/>
  <c r="AD37" i="4"/>
  <c r="AC37" i="4"/>
  <c r="AB37" i="4"/>
  <c r="AA37" i="4"/>
  <c r="AJ36" i="4"/>
  <c r="AI36" i="4"/>
  <c r="AH36" i="4"/>
  <c r="AG36" i="4"/>
  <c r="AF36" i="4"/>
  <c r="AE36" i="4"/>
  <c r="AD36" i="4"/>
  <c r="AC36" i="4"/>
  <c r="AB36" i="4"/>
  <c r="AA36" i="4"/>
  <c r="AJ35" i="4"/>
  <c r="AI35" i="4"/>
  <c r="AH35" i="4"/>
  <c r="AG35" i="4"/>
  <c r="AF35" i="4"/>
  <c r="AE35" i="4"/>
  <c r="AD35" i="4"/>
  <c r="AC35" i="4"/>
  <c r="AB35" i="4"/>
  <c r="AA35" i="4"/>
  <c r="AJ34" i="4"/>
  <c r="AI34" i="4"/>
  <c r="AH34" i="4"/>
  <c r="AG34" i="4"/>
  <c r="AF34" i="4"/>
  <c r="AE34" i="4"/>
  <c r="AD34" i="4"/>
  <c r="AC34" i="4"/>
  <c r="AB34" i="4"/>
  <c r="AA34" i="4"/>
  <c r="AJ33" i="4"/>
  <c r="AI33" i="4"/>
  <c r="AH33" i="4"/>
  <c r="AG33" i="4"/>
  <c r="AF33" i="4"/>
  <c r="AE33" i="4"/>
  <c r="AD33" i="4"/>
  <c r="AC33" i="4"/>
  <c r="AB33" i="4"/>
  <c r="AA33" i="4"/>
  <c r="AJ32" i="4"/>
  <c r="AI32" i="4"/>
  <c r="AH32" i="4"/>
  <c r="AG32" i="4"/>
  <c r="AF32" i="4"/>
  <c r="AE32" i="4"/>
  <c r="AD32" i="4"/>
  <c r="AC32" i="4"/>
  <c r="AB32" i="4"/>
  <c r="AA32" i="4"/>
  <c r="AJ31" i="4"/>
  <c r="AI31" i="4"/>
  <c r="AH31" i="4"/>
  <c r="AG31" i="4"/>
  <c r="AF31" i="4"/>
  <c r="AE31" i="4"/>
  <c r="AD31" i="4"/>
  <c r="AC31" i="4"/>
  <c r="AB31" i="4"/>
  <c r="AA31" i="4"/>
  <c r="AJ30" i="4"/>
  <c r="AI30" i="4"/>
  <c r="AH30" i="4"/>
  <c r="AG30" i="4"/>
  <c r="AF30" i="4"/>
  <c r="AE30" i="4"/>
  <c r="AD30" i="4"/>
  <c r="AC30" i="4"/>
  <c r="AB30" i="4"/>
  <c r="AA30" i="4"/>
  <c r="AJ29" i="4"/>
  <c r="AI29" i="4"/>
  <c r="AH29" i="4"/>
  <c r="AG29" i="4"/>
  <c r="AF29" i="4"/>
  <c r="AE29" i="4"/>
  <c r="AD29" i="4"/>
  <c r="AC29" i="4"/>
  <c r="AB29" i="4"/>
  <c r="AA29" i="4"/>
  <c r="AJ28" i="4"/>
  <c r="AI28" i="4"/>
  <c r="AH28" i="4"/>
  <c r="AG28" i="4"/>
  <c r="AF28" i="4"/>
  <c r="AE28" i="4"/>
  <c r="AD28" i="4"/>
  <c r="AC28" i="4"/>
  <c r="AB28" i="4"/>
  <c r="AA28" i="4"/>
  <c r="AJ27" i="4"/>
  <c r="AI27" i="4"/>
  <c r="AH27" i="4"/>
  <c r="AG27" i="4"/>
  <c r="AF27" i="4"/>
  <c r="AE27" i="4"/>
  <c r="AD27" i="4"/>
  <c r="AC27" i="4"/>
  <c r="AB27" i="4"/>
  <c r="AA27" i="4"/>
  <c r="AJ26" i="4"/>
  <c r="AI26" i="4"/>
  <c r="AH26" i="4"/>
  <c r="AG26" i="4"/>
  <c r="AF26" i="4"/>
  <c r="AE26" i="4"/>
  <c r="AD26" i="4"/>
  <c r="AC26" i="4"/>
  <c r="AB26" i="4"/>
  <c r="AA26" i="4"/>
  <c r="AJ25" i="4"/>
  <c r="AI25" i="4"/>
  <c r="AH25" i="4"/>
  <c r="AG25" i="4"/>
  <c r="AF25" i="4"/>
  <c r="AE25" i="4"/>
  <c r="AD25" i="4"/>
  <c r="AC25" i="4"/>
  <c r="AB25" i="4"/>
  <c r="AA25" i="4"/>
  <c r="AJ24" i="4"/>
  <c r="AI24" i="4"/>
  <c r="AH24" i="4"/>
  <c r="AG24" i="4"/>
  <c r="AF24" i="4"/>
  <c r="AE24" i="4"/>
  <c r="AD24" i="4"/>
  <c r="AC24" i="4"/>
  <c r="AB24" i="4"/>
  <c r="AA24" i="4"/>
  <c r="AJ23" i="4"/>
  <c r="AI23" i="4"/>
  <c r="AH23" i="4"/>
  <c r="AG23" i="4"/>
  <c r="AF23" i="4"/>
  <c r="AE23" i="4"/>
  <c r="AD23" i="4"/>
  <c r="AC23" i="4"/>
  <c r="AB23" i="4"/>
  <c r="AA23" i="4"/>
  <c r="AJ22" i="4"/>
  <c r="AI22" i="4"/>
  <c r="AH22" i="4"/>
  <c r="AG22" i="4"/>
  <c r="AF22" i="4"/>
  <c r="AE22" i="4"/>
  <c r="AD22" i="4"/>
  <c r="AC22" i="4"/>
  <c r="AB22" i="4"/>
  <c r="AA22" i="4"/>
  <c r="AJ21" i="4"/>
  <c r="AI21" i="4"/>
  <c r="AH21" i="4"/>
  <c r="AG21" i="4"/>
  <c r="AF21" i="4"/>
  <c r="AE21" i="4"/>
  <c r="AD21" i="4"/>
  <c r="AC21" i="4"/>
  <c r="AB21" i="4"/>
  <c r="AA21" i="4"/>
  <c r="AJ20" i="4"/>
  <c r="AI20" i="4"/>
  <c r="AH20" i="4"/>
  <c r="AG20" i="4"/>
  <c r="AF20" i="4"/>
  <c r="AE20" i="4"/>
  <c r="AD20" i="4"/>
  <c r="AC20" i="4"/>
  <c r="AB20" i="4"/>
  <c r="AA20" i="4"/>
  <c r="AJ19" i="4"/>
  <c r="AI19" i="4"/>
  <c r="AH19" i="4"/>
  <c r="AG19" i="4"/>
  <c r="AF19" i="4"/>
  <c r="AE19" i="4"/>
  <c r="AD19" i="4"/>
  <c r="AC19" i="4"/>
  <c r="AB19" i="4"/>
  <c r="AA19" i="4"/>
  <c r="AJ18" i="4"/>
  <c r="AI18" i="4"/>
  <c r="AH18" i="4"/>
  <c r="AG18" i="4"/>
  <c r="AF18" i="4"/>
  <c r="AE18" i="4"/>
  <c r="AD18" i="4"/>
  <c r="AC18" i="4"/>
  <c r="AB18" i="4"/>
  <c r="AA18" i="4"/>
  <c r="AJ17" i="4"/>
  <c r="AI17" i="4"/>
  <c r="AH17" i="4"/>
  <c r="AG17" i="4"/>
  <c r="AF17" i="4"/>
  <c r="AE17" i="4"/>
  <c r="AD17" i="4"/>
  <c r="AC17" i="4"/>
  <c r="AB17" i="4"/>
  <c r="AA17" i="4"/>
  <c r="AJ16" i="4"/>
  <c r="AI16" i="4"/>
  <c r="AH16" i="4"/>
  <c r="AG16" i="4"/>
  <c r="AF16" i="4"/>
  <c r="AE16" i="4"/>
  <c r="AD16" i="4"/>
  <c r="AC16" i="4"/>
  <c r="AB16" i="4"/>
  <c r="AA16" i="4"/>
  <c r="AJ15" i="4"/>
  <c r="AI15" i="4"/>
  <c r="AH15" i="4"/>
  <c r="AG15" i="4"/>
  <c r="AF15" i="4"/>
  <c r="AE15" i="4"/>
  <c r="AD15" i="4"/>
  <c r="AC15" i="4"/>
  <c r="AB15" i="4"/>
  <c r="AA15" i="4"/>
  <c r="AJ14" i="4"/>
  <c r="AI14" i="4"/>
  <c r="AH14" i="4"/>
  <c r="AG14" i="4"/>
  <c r="AF14" i="4"/>
  <c r="AE14" i="4"/>
  <c r="AD14" i="4"/>
  <c r="AC14" i="4"/>
  <c r="AB14" i="4"/>
  <c r="AA14" i="4"/>
  <c r="AJ13" i="4"/>
  <c r="AI13" i="4"/>
  <c r="AH13" i="4"/>
  <c r="AG13" i="4"/>
  <c r="AF13" i="4"/>
  <c r="AE13" i="4"/>
  <c r="AD13" i="4"/>
  <c r="AC13" i="4"/>
  <c r="AB13" i="4"/>
  <c r="AA13" i="4"/>
  <c r="AJ12" i="4"/>
  <c r="AI12" i="4"/>
  <c r="AH12" i="4"/>
  <c r="AG12" i="4"/>
  <c r="AF12" i="4"/>
  <c r="AE12" i="4"/>
  <c r="AD12" i="4"/>
  <c r="AC12" i="4"/>
  <c r="AB12" i="4"/>
  <c r="AA12" i="4"/>
  <c r="AJ11" i="4"/>
  <c r="AI11" i="4"/>
  <c r="AH11" i="4"/>
  <c r="AG11" i="4"/>
  <c r="AF11" i="4"/>
  <c r="AE11" i="4"/>
  <c r="AD11" i="4"/>
  <c r="AC11" i="4"/>
  <c r="AB11" i="4"/>
  <c r="AA11" i="4"/>
  <c r="Z133" i="4"/>
  <c r="V133" i="4"/>
  <c r="S133" i="4"/>
  <c r="R133" i="4"/>
  <c r="Z132" i="4"/>
  <c r="Y132" i="4"/>
  <c r="Y133" i="4" s="1"/>
  <c r="X132" i="4"/>
  <c r="X133" i="4" s="1"/>
  <c r="W132" i="4"/>
  <c r="W133" i="4" s="1"/>
  <c r="V132" i="4"/>
  <c r="U132" i="4"/>
  <c r="U133" i="4" s="1"/>
  <c r="T132" i="4"/>
  <c r="T133" i="4" s="1"/>
  <c r="S132" i="4"/>
  <c r="R132" i="4"/>
  <c r="Q132" i="4"/>
  <c r="Q133" i="4" s="1"/>
  <c r="Z130" i="4"/>
  <c r="Y130" i="4"/>
  <c r="X130" i="4"/>
  <c r="W130" i="4"/>
  <c r="V130" i="4"/>
  <c r="U130" i="4"/>
  <c r="T130" i="4"/>
  <c r="S130" i="4"/>
  <c r="R130" i="4"/>
  <c r="Q130" i="4"/>
  <c r="Z129" i="4"/>
  <c r="Y129" i="4"/>
  <c r="X129" i="4"/>
  <c r="W129" i="4"/>
  <c r="V129" i="4"/>
  <c r="U129" i="4"/>
  <c r="T129" i="4"/>
  <c r="S129" i="4"/>
  <c r="R129" i="4"/>
  <c r="Q129" i="4"/>
  <c r="Z128" i="4"/>
  <c r="Y128" i="4"/>
  <c r="X128" i="4"/>
  <c r="W128" i="4"/>
  <c r="V128" i="4"/>
  <c r="U128" i="4"/>
  <c r="T128" i="4"/>
  <c r="S128" i="4"/>
  <c r="R128" i="4"/>
  <c r="Q128" i="4"/>
  <c r="Z127" i="4"/>
  <c r="Y127" i="4"/>
  <c r="X127" i="4"/>
  <c r="W127" i="4"/>
  <c r="V127" i="4"/>
  <c r="U127" i="4"/>
  <c r="T127" i="4"/>
  <c r="S127" i="4"/>
  <c r="R127" i="4"/>
  <c r="Q127" i="4"/>
  <c r="Z126" i="4"/>
  <c r="Y126" i="4"/>
  <c r="X126" i="4"/>
  <c r="W126" i="4"/>
  <c r="V126" i="4"/>
  <c r="U126" i="4"/>
  <c r="T126" i="4"/>
  <c r="S126" i="4"/>
  <c r="R126" i="4"/>
  <c r="Q126" i="4"/>
  <c r="Z125" i="4"/>
  <c r="Y125" i="4"/>
  <c r="X125" i="4"/>
  <c r="W125" i="4"/>
  <c r="V125" i="4"/>
  <c r="U125" i="4"/>
  <c r="T125" i="4"/>
  <c r="S125" i="4"/>
  <c r="R125" i="4"/>
  <c r="Q125" i="4"/>
  <c r="Z122" i="4"/>
  <c r="Y122" i="4"/>
  <c r="X122" i="4"/>
  <c r="W122" i="4"/>
  <c r="V122" i="4"/>
  <c r="U122" i="4"/>
  <c r="T122" i="4"/>
  <c r="S122" i="4"/>
  <c r="R122" i="4"/>
  <c r="Q122" i="4"/>
  <c r="P122" i="4"/>
  <c r="P130" i="4" s="1"/>
  <c r="Z121" i="4"/>
  <c r="Y121" i="4"/>
  <c r="X121" i="4"/>
  <c r="W121" i="4"/>
  <c r="V121" i="4"/>
  <c r="U121" i="4"/>
  <c r="T121" i="4"/>
  <c r="S121" i="4"/>
  <c r="R121" i="4"/>
  <c r="Q121" i="4"/>
  <c r="Z120" i="4"/>
  <c r="Y120" i="4"/>
  <c r="X120" i="4"/>
  <c r="W120" i="4"/>
  <c r="V120" i="4"/>
  <c r="U120" i="4"/>
  <c r="T120" i="4"/>
  <c r="S120" i="4"/>
  <c r="R120" i="4"/>
  <c r="Q120" i="4"/>
  <c r="Z119" i="4"/>
  <c r="Y119" i="4"/>
  <c r="X119" i="4"/>
  <c r="W119" i="4"/>
  <c r="V119" i="4"/>
  <c r="U119" i="4"/>
  <c r="T119" i="4"/>
  <c r="S119" i="4"/>
  <c r="R119" i="4"/>
  <c r="Q119" i="4"/>
  <c r="Z118" i="4"/>
  <c r="Y118" i="4"/>
  <c r="X118" i="4"/>
  <c r="W118" i="4"/>
  <c r="V118" i="4"/>
  <c r="U118" i="4"/>
  <c r="T118" i="4"/>
  <c r="S118" i="4"/>
  <c r="R118" i="4"/>
  <c r="Q118" i="4"/>
  <c r="Z117" i="4"/>
  <c r="Y117" i="4"/>
  <c r="X117" i="4"/>
  <c r="W117" i="4"/>
  <c r="V117" i="4"/>
  <c r="U117" i="4"/>
  <c r="T117" i="4"/>
  <c r="S117" i="4"/>
  <c r="R117" i="4"/>
  <c r="Q117" i="4"/>
  <c r="M332" i="3"/>
  <c r="M333" i="3" s="1"/>
  <c r="L332" i="3"/>
  <c r="L333" i="3" s="1"/>
  <c r="N312" i="2"/>
  <c r="M312" i="2"/>
  <c r="L312" i="2"/>
  <c r="N311" i="2"/>
  <c r="M311" i="2"/>
  <c r="L311" i="2"/>
  <c r="N310" i="2"/>
  <c r="M310" i="2"/>
  <c r="L310" i="2"/>
  <c r="N309" i="2"/>
  <c r="M309" i="2"/>
  <c r="L309" i="2"/>
  <c r="N308" i="2"/>
  <c r="M308" i="2"/>
  <c r="L308" i="2"/>
  <c r="Q329" i="1"/>
  <c r="P305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P304" i="1"/>
  <c r="Q303" i="1"/>
  <c r="P303" i="1"/>
  <c r="Q302" i="1"/>
  <c r="P302" i="1"/>
  <c r="Q301" i="1"/>
  <c r="P301" i="1"/>
  <c r="Q300" i="1"/>
  <c r="P300" i="1"/>
  <c r="Q299" i="1"/>
  <c r="P299" i="1"/>
  <c r="Q298" i="1"/>
  <c r="P298" i="1"/>
  <c r="Q297" i="1"/>
  <c r="P297" i="1"/>
  <c r="Q296" i="1"/>
  <c r="P296" i="1"/>
  <c r="Q295" i="1"/>
  <c r="P295" i="1"/>
  <c r="Q294" i="1"/>
  <c r="P294" i="1"/>
  <c r="Q293" i="1"/>
  <c r="P293" i="1"/>
  <c r="Q292" i="1"/>
  <c r="P292" i="1"/>
  <c r="Q291" i="1"/>
  <c r="P291" i="1"/>
  <c r="Q290" i="1"/>
  <c r="P290" i="1"/>
  <c r="Q289" i="1"/>
  <c r="P289" i="1"/>
  <c r="Q288" i="1"/>
  <c r="P288" i="1"/>
  <c r="Q287" i="1"/>
  <c r="P287" i="1"/>
  <c r="Q286" i="1"/>
  <c r="P286" i="1"/>
  <c r="Q285" i="1"/>
  <c r="P285" i="1"/>
  <c r="Q284" i="1"/>
  <c r="P284" i="1"/>
  <c r="Q283" i="1"/>
  <c r="P283" i="1"/>
  <c r="Q282" i="1"/>
  <c r="P282" i="1"/>
  <c r="Q281" i="1"/>
  <c r="P281" i="1"/>
  <c r="Q280" i="1"/>
  <c r="P280" i="1"/>
  <c r="Q279" i="1"/>
  <c r="P279" i="1"/>
  <c r="Q278" i="1"/>
  <c r="P278" i="1"/>
  <c r="Q277" i="1"/>
  <c r="P277" i="1"/>
  <c r="Q276" i="1"/>
  <c r="P276" i="1"/>
  <c r="Q275" i="1"/>
  <c r="P275" i="1"/>
  <c r="Q274" i="1"/>
  <c r="P274" i="1"/>
  <c r="Q273" i="1"/>
  <c r="P273" i="1"/>
  <c r="Q272" i="1"/>
  <c r="P272" i="1"/>
  <c r="Q271" i="1"/>
  <c r="P271" i="1"/>
  <c r="Q270" i="1"/>
  <c r="P270" i="1"/>
  <c r="Q269" i="1"/>
  <c r="P269" i="1"/>
  <c r="Q268" i="1"/>
  <c r="P268" i="1"/>
  <c r="Q267" i="1"/>
  <c r="P267" i="1"/>
  <c r="Q266" i="1"/>
  <c r="P266" i="1"/>
  <c r="Q265" i="1"/>
  <c r="P265" i="1"/>
  <c r="Q264" i="1"/>
  <c r="P264" i="1"/>
  <c r="Q263" i="1"/>
  <c r="P263" i="1"/>
  <c r="Q262" i="1"/>
  <c r="P262" i="1"/>
  <c r="Q261" i="1"/>
  <c r="P261" i="1"/>
  <c r="Q260" i="1"/>
  <c r="P260" i="1"/>
  <c r="Q259" i="1"/>
  <c r="P259" i="1"/>
  <c r="Q258" i="1"/>
  <c r="P258" i="1"/>
  <c r="Q257" i="1"/>
  <c r="P257" i="1"/>
  <c r="Q256" i="1"/>
  <c r="P256" i="1"/>
  <c r="Q255" i="1"/>
  <c r="P255" i="1"/>
  <c r="Q254" i="1"/>
  <c r="P254" i="1"/>
  <c r="Q253" i="1"/>
  <c r="P253" i="1"/>
  <c r="Q252" i="1"/>
  <c r="P252" i="1"/>
  <c r="Q251" i="1"/>
  <c r="P251" i="1"/>
  <c r="Q250" i="1"/>
  <c r="P250" i="1"/>
  <c r="Q249" i="1"/>
  <c r="P249" i="1"/>
  <c r="Q248" i="1"/>
  <c r="P248" i="1"/>
  <c r="Q247" i="1"/>
  <c r="P247" i="1"/>
  <c r="Q246" i="1"/>
  <c r="P246" i="1"/>
  <c r="Q245" i="1"/>
  <c r="P245" i="1"/>
  <c r="Q244" i="1"/>
  <c r="P244" i="1"/>
  <c r="Q243" i="1"/>
  <c r="P243" i="1"/>
  <c r="Q242" i="1"/>
  <c r="P242" i="1"/>
  <c r="Q241" i="1"/>
  <c r="P241" i="1"/>
  <c r="Q240" i="1"/>
  <c r="P240" i="1"/>
  <c r="Q239" i="1"/>
  <c r="P239" i="1"/>
  <c r="Q238" i="1"/>
  <c r="P238" i="1"/>
  <c r="Q237" i="1"/>
  <c r="P237" i="1"/>
  <c r="Q236" i="1"/>
  <c r="P236" i="1"/>
  <c r="Q235" i="1"/>
  <c r="P235" i="1"/>
  <c r="Q234" i="1"/>
  <c r="P234" i="1"/>
  <c r="Q233" i="1"/>
  <c r="P233" i="1"/>
  <c r="Q232" i="1"/>
  <c r="P232" i="1"/>
  <c r="Q231" i="1"/>
  <c r="P231" i="1"/>
  <c r="Q230" i="1"/>
  <c r="P230" i="1"/>
  <c r="Q229" i="1"/>
  <c r="P229" i="1"/>
  <c r="Q228" i="1"/>
  <c r="P228" i="1"/>
  <c r="Q227" i="1"/>
  <c r="P227" i="1"/>
  <c r="Q226" i="1"/>
  <c r="P226" i="1"/>
  <c r="Q225" i="1"/>
  <c r="P225" i="1"/>
  <c r="Q224" i="1"/>
  <c r="P224" i="1"/>
  <c r="Q223" i="1"/>
  <c r="P223" i="1"/>
  <c r="Q222" i="1"/>
  <c r="P222" i="1"/>
  <c r="Q221" i="1"/>
  <c r="P221" i="1"/>
  <c r="Q220" i="1"/>
  <c r="P220" i="1"/>
  <c r="Q219" i="1"/>
  <c r="P219" i="1"/>
  <c r="Q218" i="1"/>
  <c r="P218" i="1"/>
  <c r="Q217" i="1"/>
  <c r="P217" i="1"/>
  <c r="Q216" i="1"/>
  <c r="P216" i="1"/>
  <c r="Q215" i="1"/>
  <c r="P215" i="1"/>
  <c r="Q214" i="1"/>
  <c r="P214" i="1"/>
  <c r="Q213" i="1"/>
  <c r="P213" i="1"/>
  <c r="Q212" i="1"/>
  <c r="P212" i="1"/>
  <c r="Q211" i="1"/>
  <c r="P211" i="1"/>
  <c r="Q210" i="1"/>
  <c r="P210" i="1"/>
  <c r="Q209" i="1"/>
  <c r="P209" i="1"/>
  <c r="Q208" i="1"/>
  <c r="P208" i="1"/>
  <c r="Q207" i="1"/>
  <c r="P207" i="1"/>
  <c r="Q206" i="1"/>
  <c r="P206" i="1"/>
  <c r="Q205" i="1"/>
  <c r="P205" i="1"/>
  <c r="Q204" i="1"/>
  <c r="P204" i="1"/>
  <c r="Q203" i="1"/>
  <c r="P203" i="1"/>
  <c r="Q202" i="1"/>
  <c r="P202" i="1"/>
  <c r="Q201" i="1"/>
  <c r="P201" i="1"/>
  <c r="Q200" i="1"/>
  <c r="P200" i="1"/>
  <c r="Q199" i="1"/>
  <c r="P199" i="1"/>
  <c r="Q198" i="1"/>
  <c r="P198" i="1"/>
  <c r="Q197" i="1"/>
  <c r="P197" i="1"/>
  <c r="Q196" i="1"/>
  <c r="P196" i="1"/>
  <c r="Q195" i="1"/>
  <c r="P195" i="1"/>
  <c r="Q194" i="1"/>
  <c r="P194" i="1"/>
  <c r="Q193" i="1"/>
  <c r="P193" i="1"/>
  <c r="Q192" i="1"/>
  <c r="P192" i="1"/>
  <c r="Q191" i="1"/>
  <c r="P191" i="1"/>
  <c r="Q190" i="1"/>
  <c r="P190" i="1"/>
  <c r="Q189" i="1"/>
  <c r="P189" i="1"/>
  <c r="Q188" i="1"/>
  <c r="P188" i="1"/>
  <c r="Q187" i="1"/>
  <c r="P187" i="1"/>
  <c r="Q186" i="1"/>
  <c r="P186" i="1"/>
  <c r="Q185" i="1"/>
  <c r="P185" i="1"/>
  <c r="Q184" i="1"/>
  <c r="P184" i="1"/>
  <c r="Q183" i="1"/>
  <c r="P183" i="1"/>
  <c r="Q182" i="1"/>
  <c r="P182" i="1"/>
  <c r="Q181" i="1"/>
  <c r="P181" i="1"/>
  <c r="Q180" i="1"/>
  <c r="P180" i="1"/>
  <c r="Q179" i="1"/>
  <c r="P179" i="1"/>
  <c r="Q178" i="1"/>
  <c r="P178" i="1"/>
  <c r="Q177" i="1"/>
  <c r="P177" i="1"/>
  <c r="Q176" i="1"/>
  <c r="P176" i="1"/>
  <c r="Q175" i="1"/>
  <c r="P175" i="1"/>
  <c r="Q174" i="1"/>
  <c r="P174" i="1"/>
  <c r="Q173" i="1"/>
  <c r="P173" i="1"/>
  <c r="Q172" i="1"/>
  <c r="P172" i="1"/>
  <c r="Q171" i="1"/>
  <c r="P171" i="1"/>
  <c r="Q170" i="1"/>
  <c r="P170" i="1"/>
  <c r="Q169" i="1"/>
  <c r="P169" i="1"/>
  <c r="Q168" i="1"/>
  <c r="P168" i="1"/>
  <c r="Q167" i="1"/>
  <c r="P167" i="1"/>
  <c r="Q166" i="1"/>
  <c r="P166" i="1"/>
  <c r="Q165" i="1"/>
  <c r="P165" i="1"/>
  <c r="Q164" i="1"/>
  <c r="P164" i="1"/>
  <c r="Q163" i="1"/>
  <c r="P163" i="1"/>
  <c r="Q162" i="1"/>
  <c r="P162" i="1"/>
  <c r="Q161" i="1"/>
  <c r="P161" i="1"/>
  <c r="Q160" i="1"/>
  <c r="P160" i="1"/>
  <c r="Q159" i="1"/>
  <c r="P159" i="1"/>
  <c r="Q158" i="1"/>
  <c r="P158" i="1"/>
  <c r="Q157" i="1"/>
  <c r="P157" i="1"/>
  <c r="Q156" i="1"/>
  <c r="P156" i="1"/>
  <c r="Q155" i="1"/>
  <c r="P155" i="1"/>
  <c r="Q154" i="1"/>
  <c r="P154" i="1"/>
  <c r="Q153" i="1"/>
  <c r="P153" i="1"/>
  <c r="Q152" i="1"/>
  <c r="P152" i="1"/>
  <c r="Q151" i="1"/>
  <c r="P151" i="1"/>
  <c r="Q150" i="1"/>
  <c r="P150" i="1"/>
  <c r="Q149" i="1"/>
  <c r="P149" i="1"/>
  <c r="Q148" i="1"/>
  <c r="P148" i="1"/>
  <c r="Q147" i="1"/>
  <c r="P147" i="1"/>
  <c r="Q146" i="1"/>
  <c r="P146" i="1"/>
  <c r="Q145" i="1"/>
  <c r="P145" i="1"/>
  <c r="Q144" i="1"/>
  <c r="P144" i="1"/>
  <c r="Q143" i="1"/>
  <c r="P143" i="1"/>
  <c r="Q142" i="1"/>
  <c r="P142" i="1"/>
  <c r="Q141" i="1"/>
  <c r="P141" i="1"/>
  <c r="Q140" i="1"/>
  <c r="P140" i="1"/>
  <c r="Q139" i="1"/>
  <c r="P139" i="1"/>
  <c r="Q138" i="1"/>
  <c r="P138" i="1"/>
  <c r="Q137" i="1"/>
  <c r="P137" i="1"/>
  <c r="Q136" i="1"/>
  <c r="P136" i="1"/>
  <c r="Q135" i="1"/>
  <c r="P135" i="1"/>
  <c r="Q134" i="1"/>
  <c r="P134" i="1"/>
  <c r="Q133" i="1"/>
  <c r="P133" i="1"/>
  <c r="Q132" i="1"/>
  <c r="P132" i="1"/>
  <c r="Q131" i="1"/>
  <c r="P131" i="1"/>
  <c r="Q130" i="1"/>
  <c r="P130" i="1"/>
  <c r="Q129" i="1"/>
  <c r="P129" i="1"/>
  <c r="Q128" i="1"/>
  <c r="P128" i="1"/>
  <c r="Q127" i="1"/>
  <c r="P127" i="1"/>
  <c r="Q126" i="1"/>
  <c r="P126" i="1"/>
  <c r="Q125" i="1"/>
  <c r="P125" i="1"/>
  <c r="Q124" i="1"/>
  <c r="P124" i="1"/>
  <c r="Q123" i="1"/>
  <c r="P123" i="1"/>
  <c r="Q122" i="1"/>
  <c r="P122" i="1"/>
  <c r="Q121" i="1"/>
  <c r="P121" i="1"/>
  <c r="Q120" i="1"/>
  <c r="P120" i="1"/>
  <c r="Q119" i="1"/>
  <c r="P119" i="1"/>
  <c r="Q118" i="1"/>
  <c r="P118" i="1"/>
  <c r="Q117" i="1"/>
  <c r="P117" i="1"/>
  <c r="Q116" i="1"/>
  <c r="P116" i="1"/>
  <c r="Q115" i="1"/>
  <c r="P115" i="1"/>
  <c r="Q114" i="1"/>
  <c r="P114" i="1"/>
  <c r="Q113" i="1"/>
  <c r="P113" i="1"/>
  <c r="Q112" i="1"/>
  <c r="P112" i="1"/>
  <c r="Q111" i="1"/>
  <c r="P111" i="1"/>
  <c r="Q110" i="1"/>
  <c r="P110" i="1"/>
  <c r="Q109" i="1"/>
  <c r="P109" i="1"/>
  <c r="Q108" i="1"/>
  <c r="P108" i="1"/>
  <c r="Q107" i="1"/>
  <c r="P107" i="1"/>
  <c r="Q106" i="1"/>
  <c r="P106" i="1"/>
  <c r="Q105" i="1"/>
  <c r="P105" i="1"/>
  <c r="Q104" i="1"/>
  <c r="P104" i="1"/>
  <c r="Q103" i="1"/>
  <c r="P103" i="1"/>
  <c r="Q102" i="1"/>
  <c r="P102" i="1"/>
  <c r="Q101" i="1"/>
  <c r="P101" i="1"/>
  <c r="Q100" i="1"/>
  <c r="P100" i="1"/>
  <c r="Q99" i="1"/>
  <c r="P99" i="1"/>
  <c r="Q98" i="1"/>
  <c r="P98" i="1"/>
  <c r="Q97" i="1"/>
  <c r="P97" i="1"/>
  <c r="Q96" i="1"/>
  <c r="P96" i="1"/>
  <c r="Q95" i="1"/>
  <c r="P95" i="1"/>
  <c r="Q94" i="1"/>
  <c r="P94" i="1"/>
  <c r="Q93" i="1"/>
  <c r="P93" i="1"/>
  <c r="Q92" i="1"/>
  <c r="P92" i="1"/>
  <c r="Q91" i="1"/>
  <c r="P91" i="1"/>
  <c r="Q90" i="1"/>
  <c r="P90" i="1"/>
  <c r="Q89" i="1"/>
  <c r="P89" i="1"/>
  <c r="Q88" i="1"/>
  <c r="P88" i="1"/>
  <c r="Q87" i="1"/>
  <c r="P87" i="1"/>
  <c r="Q86" i="1"/>
  <c r="P86" i="1"/>
  <c r="Q85" i="1"/>
  <c r="P85" i="1"/>
  <c r="Q84" i="1"/>
  <c r="P84" i="1"/>
  <c r="Q83" i="1"/>
  <c r="P83" i="1"/>
  <c r="Q82" i="1"/>
  <c r="P82" i="1"/>
  <c r="Q81" i="1"/>
  <c r="P81" i="1"/>
  <c r="Q80" i="1"/>
  <c r="P80" i="1"/>
  <c r="Q79" i="1"/>
  <c r="P79" i="1"/>
  <c r="Q78" i="1"/>
  <c r="P78" i="1"/>
  <c r="Q77" i="1"/>
  <c r="P77" i="1"/>
  <c r="Q76" i="1"/>
  <c r="P76" i="1"/>
  <c r="Q75" i="1"/>
  <c r="P75" i="1"/>
  <c r="Q74" i="1"/>
  <c r="P74" i="1"/>
  <c r="Q73" i="1"/>
  <c r="P73" i="1"/>
  <c r="Q72" i="1"/>
  <c r="P72" i="1"/>
  <c r="Q71" i="1"/>
  <c r="P71" i="1"/>
  <c r="Q70" i="1"/>
  <c r="P70" i="1"/>
  <c r="Q69" i="1"/>
  <c r="P69" i="1"/>
  <c r="Q68" i="1"/>
  <c r="P68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O338" i="1"/>
  <c r="M338" i="1"/>
  <c r="O337" i="1"/>
  <c r="M337" i="1"/>
  <c r="O336" i="1"/>
  <c r="M336" i="1"/>
  <c r="O335" i="1"/>
  <c r="M335" i="1"/>
  <c r="O334" i="1"/>
  <c r="M334" i="1"/>
  <c r="C11" i="10" l="1"/>
  <c r="B11" i="10"/>
  <c r="F7" i="10"/>
  <c r="F3" i="10"/>
  <c r="G7" i="10"/>
  <c r="G3" i="10"/>
  <c r="F133" i="10"/>
  <c r="G133" i="10"/>
  <c r="F22" i="10"/>
  <c r="F27" i="10"/>
  <c r="F20" i="10"/>
  <c r="F10" i="10"/>
  <c r="F66" i="10"/>
  <c r="F96" i="10"/>
  <c r="F43" i="10"/>
  <c r="F82" i="10"/>
  <c r="F26" i="10"/>
  <c r="F31" i="10"/>
  <c r="F24" i="10"/>
  <c r="F13" i="10"/>
  <c r="F34" i="10"/>
  <c r="F128" i="10"/>
  <c r="F107" i="10"/>
  <c r="F114" i="10"/>
  <c r="F30" i="10"/>
  <c r="F35" i="10"/>
  <c r="F28" i="10"/>
  <c r="F17" i="10"/>
  <c r="F98" i="10"/>
  <c r="F75" i="10"/>
  <c r="F50" i="10"/>
  <c r="G129" i="10"/>
  <c r="F15" i="10"/>
  <c r="F9" i="10"/>
  <c r="G132" i="10"/>
  <c r="G121" i="10"/>
  <c r="G118" i="10"/>
  <c r="G111" i="10"/>
  <c r="G104" i="10"/>
  <c r="G93" i="10"/>
  <c r="F6" i="10"/>
  <c r="F12" i="10"/>
  <c r="G125" i="10"/>
  <c r="G62" i="10"/>
  <c r="G128" i="10"/>
  <c r="G41" i="10"/>
  <c r="G76" i="10"/>
  <c r="G113" i="10"/>
  <c r="G43" i="10"/>
  <c r="G15" i="10"/>
  <c r="G119" i="10"/>
  <c r="G130" i="10"/>
  <c r="F11" i="10"/>
  <c r="G120" i="10"/>
  <c r="G33" i="10"/>
  <c r="G86" i="10"/>
  <c r="G44" i="10"/>
  <c r="F54" i="10"/>
  <c r="F59" i="10"/>
  <c r="F52" i="10"/>
  <c r="F41" i="10"/>
  <c r="G42" i="10"/>
  <c r="G92" i="10"/>
  <c r="G8" i="10"/>
  <c r="G122" i="10"/>
  <c r="F58" i="10"/>
  <c r="F63" i="10"/>
  <c r="F56" i="10"/>
  <c r="F45" i="10"/>
  <c r="F130" i="10"/>
  <c r="G60" i="10"/>
  <c r="G39" i="10"/>
  <c r="G90" i="10"/>
  <c r="F62" i="10"/>
  <c r="F67" i="10"/>
  <c r="F60" i="10"/>
  <c r="F49" i="10"/>
  <c r="G67" i="10"/>
  <c r="G71" i="10"/>
  <c r="G26" i="10"/>
  <c r="F42" i="10"/>
  <c r="F47" i="10"/>
  <c r="F40" i="10"/>
  <c r="F29" i="10"/>
  <c r="F14" i="10"/>
  <c r="F19" i="10"/>
  <c r="F2" i="10"/>
  <c r="G2" i="10"/>
  <c r="G35" i="10"/>
  <c r="G56" i="10"/>
  <c r="G9" i="10"/>
  <c r="G53" i="10"/>
  <c r="G114" i="10"/>
  <c r="F86" i="10"/>
  <c r="F91" i="10"/>
  <c r="F84" i="10"/>
  <c r="F73" i="10"/>
  <c r="G106" i="10"/>
  <c r="F53" i="10"/>
  <c r="G103" i="10"/>
  <c r="F119" i="10"/>
  <c r="F90" i="10"/>
  <c r="F95" i="10"/>
  <c r="F88" i="10"/>
  <c r="F77" i="10"/>
  <c r="G74" i="10"/>
  <c r="F21" i="10"/>
  <c r="F5" i="10"/>
  <c r="F87" i="10"/>
  <c r="F94" i="10"/>
  <c r="F99" i="10"/>
  <c r="F92" i="10"/>
  <c r="F81" i="10"/>
  <c r="G28" i="10"/>
  <c r="F36" i="10"/>
  <c r="F23" i="10"/>
  <c r="F74" i="10"/>
  <c r="F79" i="10"/>
  <c r="F72" i="10"/>
  <c r="F61" i="10"/>
  <c r="F46" i="10"/>
  <c r="F51" i="10"/>
  <c r="F44" i="10"/>
  <c r="F33" i="10"/>
  <c r="F18" i="10"/>
  <c r="G5" i="10"/>
  <c r="F108" i="10"/>
  <c r="G48" i="10"/>
  <c r="G66" i="10"/>
  <c r="G4" i="10"/>
  <c r="G70" i="10"/>
  <c r="F57" i="10"/>
  <c r="G36" i="10"/>
  <c r="F129" i="10"/>
  <c r="F32" i="10"/>
  <c r="G116" i="10"/>
  <c r="G65" i="10"/>
  <c r="G78" i="10"/>
  <c r="G100" i="10"/>
  <c r="G72" i="10"/>
  <c r="F118" i="10"/>
  <c r="F123" i="10"/>
  <c r="F116" i="10"/>
  <c r="F105" i="10"/>
  <c r="F39" i="10"/>
  <c r="G17" i="10"/>
  <c r="F68" i="10"/>
  <c r="G115" i="10"/>
  <c r="F122" i="10"/>
  <c r="F127" i="10"/>
  <c r="F120" i="10"/>
  <c r="F109" i="10"/>
  <c r="F8" i="10"/>
  <c r="F117" i="10"/>
  <c r="F100" i="10"/>
  <c r="G83" i="10"/>
  <c r="F126" i="10"/>
  <c r="F131" i="10"/>
  <c r="F124" i="10"/>
  <c r="F113" i="10"/>
  <c r="G124" i="10"/>
  <c r="F132" i="10"/>
  <c r="G19" i="10"/>
  <c r="F106" i="10"/>
  <c r="F111" i="10"/>
  <c r="F104" i="10"/>
  <c r="F93" i="10"/>
  <c r="F78" i="10"/>
  <c r="F83" i="10"/>
  <c r="F76" i="10"/>
  <c r="F65" i="10"/>
  <c r="G58" i="10"/>
  <c r="F125" i="10"/>
  <c r="F115" i="10"/>
  <c r="F55" i="10"/>
  <c r="G37" i="10"/>
  <c r="G108" i="10"/>
  <c r="G52" i="10"/>
  <c r="F38" i="10"/>
  <c r="G63" i="10"/>
  <c r="G12" i="10"/>
  <c r="G25" i="10"/>
  <c r="G51" i="10"/>
  <c r="G101" i="10"/>
  <c r="G105" i="10"/>
  <c r="F4" i="10"/>
  <c r="G109" i="10"/>
  <c r="G107" i="10"/>
  <c r="G79" i="10"/>
  <c r="G30" i="10"/>
  <c r="G23" i="10"/>
  <c r="G16" i="10"/>
  <c r="G6" i="10"/>
  <c r="F103" i="10"/>
  <c r="G81" i="10"/>
  <c r="G32" i="10"/>
  <c r="F112" i="10"/>
  <c r="G34" i="10"/>
  <c r="G27" i="10"/>
  <c r="G20" i="10"/>
  <c r="G10" i="10"/>
  <c r="F71" i="10"/>
  <c r="G49" i="10"/>
  <c r="G64" i="10"/>
  <c r="F80" i="10"/>
  <c r="G38" i="10"/>
  <c r="G31" i="10"/>
  <c r="G24" i="10"/>
  <c r="G13" i="10"/>
  <c r="F85" i="10"/>
  <c r="G96" i="10"/>
  <c r="F16" i="10"/>
  <c r="G18" i="10"/>
  <c r="G11" i="10"/>
  <c r="F110" i="10"/>
  <c r="F97" i="10"/>
  <c r="G55" i="10"/>
  <c r="F70" i="10"/>
  <c r="G59" i="10"/>
  <c r="F25" i="10"/>
  <c r="G45" i="10"/>
  <c r="G50" i="10"/>
  <c r="G22" i="10"/>
  <c r="G112" i="10"/>
  <c r="G97" i="10"/>
  <c r="F64" i="10"/>
  <c r="G127" i="10"/>
  <c r="G117" i="10"/>
  <c r="G89" i="10"/>
  <c r="G61" i="10"/>
  <c r="G94" i="10"/>
  <c r="G87" i="10"/>
  <c r="G80" i="10"/>
  <c r="G69" i="10"/>
  <c r="G131" i="10"/>
  <c r="G46" i="10"/>
  <c r="F89" i="10"/>
  <c r="F101" i="10"/>
  <c r="G98" i="10"/>
  <c r="G91" i="10"/>
  <c r="G84" i="10"/>
  <c r="G73" i="10"/>
  <c r="G99" i="10"/>
  <c r="G14" i="10"/>
  <c r="F121" i="10"/>
  <c r="F69" i="10"/>
  <c r="G102" i="10"/>
  <c r="G95" i="10"/>
  <c r="G88" i="10"/>
  <c r="G77" i="10"/>
  <c r="F102" i="10"/>
  <c r="G21" i="10"/>
  <c r="F37" i="10"/>
  <c r="G82" i="10"/>
  <c r="G75" i="10"/>
  <c r="G68" i="10"/>
  <c r="G57" i="10"/>
  <c r="G54" i="10"/>
  <c r="G47" i="10"/>
  <c r="G40" i="10"/>
  <c r="G29" i="10"/>
  <c r="F48" i="10"/>
  <c r="G126" i="10"/>
  <c r="G110" i="10"/>
  <c r="G123" i="10"/>
  <c r="G85" i="10"/>
</calcChain>
</file>

<file path=xl/sharedStrings.xml><?xml version="1.0" encoding="utf-8"?>
<sst xmlns="http://schemas.openxmlformats.org/spreadsheetml/2006/main" count="6708" uniqueCount="138">
  <si>
    <t>Period</t>
  </si>
  <si>
    <t>U.S. Composite</t>
  </si>
  <si>
    <t>U.S. Composite - Value Weighted</t>
  </si>
  <si>
    <t>U.S. Composite - EW YoY</t>
  </si>
  <si>
    <t>U.S. Composite - VW YoY</t>
  </si>
  <si>
    <t>U.S. Composite Indices: Equal and Value Weighted,</t>
  </si>
  <si>
    <t>Data through December of 2022</t>
  </si>
  <si>
    <t/>
  </si>
  <si>
    <t>Equal-Weighted</t>
  </si>
  <si>
    <t>Value-Weighted</t>
  </si>
  <si>
    <t>min</t>
  </si>
  <si>
    <t>from trough</t>
  </si>
  <si>
    <t>y/y</t>
  </si>
  <si>
    <t>q/q</t>
  </si>
  <si>
    <t>m/m</t>
  </si>
  <si>
    <t>U.S. Investment Grade</t>
  </si>
  <si>
    <t>U.S. General Commercial</t>
  </si>
  <si>
    <t>U.S.Composite Indices by Market Segment: Equal Weighted,</t>
  </si>
  <si>
    <t>Composite</t>
  </si>
  <si>
    <t>IG</t>
  </si>
  <si>
    <t>GC</t>
  </si>
  <si>
    <t xml:space="preserve">U.S. Composite Excluding MultiFamily -  Value Weighted </t>
  </si>
  <si>
    <t xml:space="preserve">U.S. MultiFamily -  Value Weighted </t>
  </si>
  <si>
    <t>U.S. Composite Index Excluding Multifamily: Value Weighted,</t>
  </si>
  <si>
    <t>EX-APT</t>
  </si>
  <si>
    <t>APT</t>
  </si>
  <si>
    <t>to trough</t>
  </si>
  <si>
    <t>Value Weighted</t>
  </si>
  <si>
    <t>Equal-Weighted YoY</t>
  </si>
  <si>
    <t>Value Weighted YoY</t>
  </si>
  <si>
    <t>U.S. Office</t>
  </si>
  <si>
    <t>U.S. Industrial</t>
  </si>
  <si>
    <t>U.S. Retail</t>
  </si>
  <si>
    <t>U.S. Multifamily</t>
  </si>
  <si>
    <t>U.S. Land</t>
  </si>
  <si>
    <t>U.S. Hospitality</t>
  </si>
  <si>
    <t>U.S. Primary Property Type Quarterly Indices - Equal Weighted,</t>
  </si>
  <si>
    <t>U.S. Primary Property Type  Quarterly Indices - Value Weighted,</t>
  </si>
  <si>
    <t>NULL</t>
  </si>
  <si>
    <t>U.S. Primary Property Type Quarterly Indices - EW YoY,</t>
  </si>
  <si>
    <t>U.S. Land and Hospitality Quarterly Indices - Equal Weighted,</t>
  </si>
  <si>
    <t>U.S. Primary Property Type  Quarterly Indices - VW YoY,</t>
  </si>
  <si>
    <t>Data through November of 2022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</si>
  <si>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</si>
  <si>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</si>
  <si>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</si>
  <si>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</si>
  <si>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</si>
  <si>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</si>
  <si>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</si>
  <si>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</si>
  <si>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</si>
  <si>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Midwest Composite</t>
  </si>
  <si>
    <t>Northeast Composite</t>
  </si>
  <si>
    <t>South Composite</t>
  </si>
  <si>
    <t>West Composite</t>
  </si>
  <si>
    <t>U.S. Regional Type Quarterly Indices - Equal Weighted,</t>
  </si>
  <si>
    <t>U.S. Regional  Quarterly Indices - Value Weighted,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</si>
  <si>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</si>
  <si>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</si>
  <si>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</si>
  <si>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</si>
  <si>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</si>
  <si>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</si>
  <si>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</si>
  <si>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</si>
  <si>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</si>
  <si>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</si>
  <si>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</si>
  <si>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</si>
  <si>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</si>
  <si>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</si>
  <si>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</si>
  <si>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</si>
  <si>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</si>
  <si>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</si>
  <si>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</si>
  <si>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</si>
  <si>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rank</t>
  </si>
  <si>
    <t>Prime Office Metros</t>
  </si>
  <si>
    <t>Prime Industrial Metros</t>
  </si>
  <si>
    <t>Prime Retail Metros</t>
  </si>
  <si>
    <t>Prime Multifamily Metros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</si>
  <si>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</si>
  <si>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</si>
  <si>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</si>
  <si>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</si>
  <si>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 xml:space="preserve">Office Top 10 Largest Metros Quarterly Indices         </t>
  </si>
  <si>
    <t>max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</si>
  <si>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</si>
  <si>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</si>
  <si>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</si>
  <si>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</si>
  <si>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</si>
  <si>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</si>
  <si>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</si>
  <si>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</si>
  <si>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</si>
  <si>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</si>
  <si>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</si>
  <si>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Pair Count, Data through December of 2022</t>
  </si>
  <si>
    <t>U.S. Pair Volume, Data through December of 2022</t>
  </si>
  <si>
    <t>U.S. Distress Sale Pairs Percentage,Data through December of 2022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</si>
  <si>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</si>
  <si>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</si>
  <si>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</si>
  <si>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</si>
  <si>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</si>
  <si>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</si>
  <si>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</si>
  <si>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</si>
  <si>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</si>
  <si>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</si>
  <si>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</si>
  <si>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</si>
  <si>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</si>
  <si>
    <t>U.S. Composite Non-Distress</t>
  </si>
  <si>
    <t>U.S. Investment Grade Non-Distress</t>
  </si>
  <si>
    <t>U.S. Composite NonDistress Index - Equal Weighted,</t>
  </si>
  <si>
    <t>U.S. Investment Grade NonDistress Index- Equal Weighted,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</si>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</sst>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64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167" fontId="9" fillId="5" borderId="0" xfId="2" applyNumberFormat="1" applyFont="1" applyFill="1"/>
    <xf numFmtId="0" fontId="9" fillId="5" borderId="0" xfId="0" applyFont="1" applyFill="1"/>
    <xf numFmtId="164" fontId="10" fillId="0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8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1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8" fontId="13" fillId="5" borderId="0" xfId="0" applyNumberFormat="1" applyFont="1" applyFill="1"/>
    <xf numFmtId="167" fontId="13" fillId="5" borderId="0" xfId="2" applyNumberFormat="1" applyFont="1" applyFill="1"/>
    <xf numFmtId="0" fontId="14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5" fillId="5" borderId="0" xfId="0" applyFont="1" applyFill="1"/>
    <xf numFmtId="0" fontId="12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6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7" fillId="4" borderId="1" xfId="5" applyNumberFormat="1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170" fontId="17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Alignment="1">
      <alignment horizontal="right" vertical="center" wrapText="1"/>
    </xf>
    <xf numFmtId="164" fontId="17" fillId="5" borderId="0" xfId="4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Alignment="1">
      <alignment horizontal="center" vertical="center" wrapText="1"/>
    </xf>
    <xf numFmtId="168" fontId="3" fillId="5" borderId="0" xfId="0" applyNumberFormat="1" applyFont="1" applyFill="1" applyAlignment="1">
      <alignment horizontal="center" vertical="center" wrapText="1"/>
    </xf>
    <xf numFmtId="38" fontId="17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168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8" fillId="5" borderId="0" xfId="5" applyNumberFormat="1" applyFont="1" applyFill="1" applyAlignment="1">
      <alignment horizontal="center"/>
    </xf>
    <xf numFmtId="164" fontId="18" fillId="5" borderId="0" xfId="4" applyNumberFormat="1" applyFont="1" applyFill="1" applyAlignment="1">
      <alignment horizontal="center"/>
    </xf>
    <xf numFmtId="165" fontId="13" fillId="5" borderId="0" xfId="6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3" fillId="5" borderId="0" xfId="2" applyNumberFormat="1" applyFont="1" applyFill="1" applyAlignment="1">
      <alignment horizontal="center"/>
    </xf>
    <xf numFmtId="167" fontId="18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 vertical="center"/>
    </xf>
    <xf numFmtId="167" fontId="7" fillId="5" borderId="0" xfId="2" applyNumberFormat="1" applyFont="1" applyFill="1" applyBorder="1" applyAlignment="1">
      <alignment horizontal="center"/>
    </xf>
    <xf numFmtId="167" fontId="1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Alignment="1">
      <alignment horizontal="center" vertical="center"/>
    </xf>
    <xf numFmtId="38" fontId="19" fillId="5" borderId="0" xfId="5" applyNumberFormat="1" applyFont="1" applyFill="1" applyAlignment="1">
      <alignment horizontal="center" vertical="center"/>
    </xf>
    <xf numFmtId="164" fontId="18" fillId="5" borderId="0" xfId="4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7" fontId="13" fillId="5" borderId="5" xfId="2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0" xfId="7" applyNumberFormat="1" applyFont="1" applyFill="1" applyAlignment="1">
      <alignment horizontal="center" vertical="center"/>
    </xf>
    <xf numFmtId="9" fontId="0" fillId="5" borderId="0" xfId="2" applyFont="1" applyFill="1"/>
    <xf numFmtId="1" fontId="13" fillId="5" borderId="6" xfId="0" applyNumberFormat="1" applyFont="1" applyFill="1" applyBorder="1" applyAlignment="1">
      <alignment horizontal="center" vertical="center"/>
    </xf>
    <xf numFmtId="168" fontId="20" fillId="5" borderId="0" xfId="0" applyNumberFormat="1" applyFont="1" applyFill="1" applyAlignment="1">
      <alignment horizontal="center" vertical="center" wrapText="1"/>
    </xf>
    <xf numFmtId="167" fontId="18" fillId="5" borderId="5" xfId="2" applyNumberFormat="1" applyFont="1" applyFill="1" applyBorder="1" applyAlignment="1">
      <alignment horizontal="center"/>
    </xf>
    <xf numFmtId="167" fontId="18" fillId="5" borderId="13" xfId="2" applyNumberFormat="1" applyFont="1" applyFill="1" applyBorder="1" applyAlignment="1">
      <alignment horizontal="center"/>
    </xf>
    <xf numFmtId="164" fontId="18" fillId="5" borderId="5" xfId="1" applyNumberFormat="1" applyFont="1" applyFill="1" applyBorder="1" applyAlignment="1">
      <alignment horizontal="center"/>
    </xf>
    <xf numFmtId="164" fontId="18" fillId="5" borderId="13" xfId="1" applyNumberFormat="1" applyFont="1" applyFill="1" applyBorder="1" applyAlignment="1">
      <alignment horizontal="center"/>
    </xf>
    <xf numFmtId="38" fontId="18" fillId="5" borderId="5" xfId="5" applyNumberFormat="1" applyFont="1" applyFill="1" applyBorder="1" applyAlignment="1">
      <alignment horizontal="center"/>
    </xf>
    <xf numFmtId="38" fontId="18" fillId="5" borderId="0" xfId="5" applyNumberFormat="1" applyFont="1" applyFill="1" applyAlignment="1">
      <alignment horizontal="center"/>
    </xf>
    <xf numFmtId="38" fontId="18" fillId="5" borderId="6" xfId="5" applyNumberFormat="1" applyFont="1" applyFill="1" applyBorder="1" applyAlignment="1">
      <alignment horizontal="center"/>
    </xf>
    <xf numFmtId="38" fontId="18" fillId="5" borderId="13" xfId="5" applyNumberFormat="1" applyFont="1" applyFill="1" applyBorder="1" applyAlignment="1">
      <alignment horizont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Alignment="1">
      <alignment horizontal="center"/>
    </xf>
    <xf numFmtId="3" fontId="22" fillId="5" borderId="0" xfId="5" applyNumberFormat="1" applyFont="1" applyFill="1" applyAlignment="1">
      <alignment horizontal="center"/>
    </xf>
    <xf numFmtId="170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9">
    <cellStyle name="40% - Accent4 2 4" xfId="8" xr:uid="{814D443A-1BFB-4DC2-A7DB-37725DD49E70}"/>
    <cellStyle name="40% - Accent5" xfId="3" builtinId="47"/>
    <cellStyle name="Comma" xfId="1" builtinId="3"/>
    <cellStyle name="Comma 2" xfId="4" xr:uid="{BA23727E-1847-4248-88B1-616D50CBA715}"/>
    <cellStyle name="Normal" xfId="0" builtinId="0"/>
    <cellStyle name="Normal 10" xfId="7" xr:uid="{2C7191A7-CB7D-4335-9BCD-2A950B59298C}"/>
    <cellStyle name="Normal 15" xfId="6" xr:uid="{67160BCC-2844-40DA-A8C7-B9ED268113D3}"/>
    <cellStyle name="Normal 16" xfId="5" xr:uid="{D9B71CB5-FE70-4A54-8825-F63C39CDE682}"/>
    <cellStyle name="Percent" xfId="2" builtinId="5"/>
  </cellStyles>
  <dxfs count="4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VW'!$N$6:$N$329</c:f>
              <c:numCache>
                <c:formatCode>[$-409]mmm\-yy;@</c:formatCode>
                <c:ptCount val="324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</c:numCache>
            </c:numRef>
          </c:xVal>
          <c:yVal>
            <c:numRef>
              <c:f>'U.S. EW &amp; VW'!$O$6:$O$329</c:f>
              <c:numCache>
                <c:formatCode>0</c:formatCode>
                <c:ptCount val="324"/>
                <c:pt idx="0">
                  <c:v>66.104512136987395</c:v>
                </c:pt>
                <c:pt idx="1">
                  <c:v>65.195106653524206</c:v>
                </c:pt>
                <c:pt idx="2">
                  <c:v>64.6414026736485</c:v>
                </c:pt>
                <c:pt idx="3">
                  <c:v>64.407140334554597</c:v>
                </c:pt>
                <c:pt idx="4">
                  <c:v>63.892318945953697</c:v>
                </c:pt>
                <c:pt idx="5">
                  <c:v>64.174924848569603</c:v>
                </c:pt>
                <c:pt idx="6">
                  <c:v>64.662192352338096</c:v>
                </c:pt>
                <c:pt idx="7">
                  <c:v>65.065252362473004</c:v>
                </c:pt>
                <c:pt idx="8">
                  <c:v>65.001693819246796</c:v>
                </c:pt>
                <c:pt idx="9">
                  <c:v>64.603094214904203</c:v>
                </c:pt>
                <c:pt idx="10">
                  <c:v>65.453033807481106</c:v>
                </c:pt>
                <c:pt idx="11">
                  <c:v>67.373328884577802</c:v>
                </c:pt>
                <c:pt idx="12">
                  <c:v>69.736401472117194</c:v>
                </c:pt>
                <c:pt idx="13">
                  <c:v>70.993202627025397</c:v>
                </c:pt>
                <c:pt idx="14">
                  <c:v>71.039338122171102</c:v>
                </c:pt>
                <c:pt idx="15">
                  <c:v>70.759318566024405</c:v>
                </c:pt>
                <c:pt idx="16">
                  <c:v>71.177056809374903</c:v>
                </c:pt>
                <c:pt idx="17">
                  <c:v>71.925818312618603</c:v>
                </c:pt>
                <c:pt idx="18">
                  <c:v>73.081661622184498</c:v>
                </c:pt>
                <c:pt idx="19">
                  <c:v>73.382950418193502</c:v>
                </c:pt>
                <c:pt idx="20">
                  <c:v>74.918996231186796</c:v>
                </c:pt>
                <c:pt idx="21">
                  <c:v>75.794663676546406</c:v>
                </c:pt>
                <c:pt idx="22">
                  <c:v>78.668561114196194</c:v>
                </c:pt>
                <c:pt idx="23">
                  <c:v>80.387775798572505</c:v>
                </c:pt>
                <c:pt idx="24">
                  <c:v>83.658093657873295</c:v>
                </c:pt>
                <c:pt idx="25">
                  <c:v>83.057762492642794</c:v>
                </c:pt>
                <c:pt idx="26">
                  <c:v>82.040499455615901</c:v>
                </c:pt>
                <c:pt idx="27">
                  <c:v>80.494347369096403</c:v>
                </c:pt>
                <c:pt idx="28">
                  <c:v>81.616695978680497</c:v>
                </c:pt>
                <c:pt idx="29">
                  <c:v>83.648583466281494</c:v>
                </c:pt>
                <c:pt idx="30">
                  <c:v>84.382900866071495</c:v>
                </c:pt>
                <c:pt idx="31">
                  <c:v>85.299892592774398</c:v>
                </c:pt>
                <c:pt idx="32">
                  <c:v>85.7580164349733</c:v>
                </c:pt>
                <c:pt idx="33">
                  <c:v>86.970261596532893</c:v>
                </c:pt>
                <c:pt idx="34">
                  <c:v>87.287716965091207</c:v>
                </c:pt>
                <c:pt idx="35">
                  <c:v>87.196390487414007</c:v>
                </c:pt>
                <c:pt idx="36">
                  <c:v>87.010125169158897</c:v>
                </c:pt>
                <c:pt idx="37">
                  <c:v>85.878810097489605</c:v>
                </c:pt>
                <c:pt idx="38">
                  <c:v>84.564059646839993</c:v>
                </c:pt>
                <c:pt idx="39">
                  <c:v>83.483947269211299</c:v>
                </c:pt>
                <c:pt idx="40">
                  <c:v>83.465449418157704</c:v>
                </c:pt>
                <c:pt idx="41">
                  <c:v>84.640413776859205</c:v>
                </c:pt>
                <c:pt idx="42">
                  <c:v>86.109523686582307</c:v>
                </c:pt>
                <c:pt idx="43">
                  <c:v>88.496657925852006</c:v>
                </c:pt>
                <c:pt idx="44">
                  <c:v>90.155721726746094</c:v>
                </c:pt>
                <c:pt idx="45">
                  <c:v>91.491577747685795</c:v>
                </c:pt>
                <c:pt idx="46">
                  <c:v>91.4760079819998</c:v>
                </c:pt>
                <c:pt idx="47">
                  <c:v>91.274516201918601</c:v>
                </c:pt>
                <c:pt idx="48">
                  <c:v>91.485117237185705</c:v>
                </c:pt>
                <c:pt idx="49">
                  <c:v>89.755210354093407</c:v>
                </c:pt>
                <c:pt idx="50">
                  <c:v>88.456197075223699</c:v>
                </c:pt>
                <c:pt idx="51">
                  <c:v>87.366434564710303</c:v>
                </c:pt>
                <c:pt idx="52">
                  <c:v>90.051961338977193</c:v>
                </c:pt>
                <c:pt idx="53">
                  <c:v>93.124071420259497</c:v>
                </c:pt>
                <c:pt idx="54">
                  <c:v>95.500862483856693</c:v>
                </c:pt>
                <c:pt idx="55">
                  <c:v>96.664475179157705</c:v>
                </c:pt>
                <c:pt idx="56">
                  <c:v>97.789596779143494</c:v>
                </c:pt>
                <c:pt idx="57">
                  <c:v>99.011184963648304</c:v>
                </c:pt>
                <c:pt idx="58">
                  <c:v>99.7487219418515</c:v>
                </c:pt>
                <c:pt idx="59">
                  <c:v>100</c:v>
                </c:pt>
                <c:pt idx="60">
                  <c:v>100.247282976717</c:v>
                </c:pt>
                <c:pt idx="61">
                  <c:v>100.23529077998499</c:v>
                </c:pt>
                <c:pt idx="62">
                  <c:v>99.986384686152903</c:v>
                </c:pt>
                <c:pt idx="63">
                  <c:v>99.526992903470997</c:v>
                </c:pt>
                <c:pt idx="64">
                  <c:v>99.655971276701294</c:v>
                </c:pt>
                <c:pt idx="65">
                  <c:v>100.182941316465</c:v>
                </c:pt>
                <c:pt idx="66">
                  <c:v>101.123443694619</c:v>
                </c:pt>
                <c:pt idx="67">
                  <c:v>101.148538228192</c:v>
                </c:pt>
                <c:pt idx="68">
                  <c:v>100.958490839254</c:v>
                </c:pt>
                <c:pt idx="69">
                  <c:v>99.581794623129596</c:v>
                </c:pt>
                <c:pt idx="70">
                  <c:v>98.676856978233701</c:v>
                </c:pt>
                <c:pt idx="71">
                  <c:v>97.769468202753401</c:v>
                </c:pt>
                <c:pt idx="72">
                  <c:v>98.751159140001803</c:v>
                </c:pt>
                <c:pt idx="73">
                  <c:v>100.07533857783</c:v>
                </c:pt>
                <c:pt idx="74">
                  <c:v>101.283494162983</c:v>
                </c:pt>
                <c:pt idx="75">
                  <c:v>101.434796560552</c:v>
                </c:pt>
                <c:pt idx="76">
                  <c:v>101.325269466428</c:v>
                </c:pt>
                <c:pt idx="77">
                  <c:v>101.495900732743</c:v>
                </c:pt>
                <c:pt idx="78">
                  <c:v>101.581036954973</c:v>
                </c:pt>
                <c:pt idx="79">
                  <c:v>101.721695644229</c:v>
                </c:pt>
                <c:pt idx="80">
                  <c:v>101.871676358995</c:v>
                </c:pt>
                <c:pt idx="81">
                  <c:v>102.566931688544</c:v>
                </c:pt>
                <c:pt idx="82">
                  <c:v>104.17091547659599</c:v>
                </c:pt>
                <c:pt idx="83">
                  <c:v>106.338301944411</c:v>
                </c:pt>
                <c:pt idx="84">
                  <c:v>108.695471711868</c:v>
                </c:pt>
                <c:pt idx="85">
                  <c:v>109.666573176017</c:v>
                </c:pt>
                <c:pt idx="86">
                  <c:v>109.83033904131899</c:v>
                </c:pt>
                <c:pt idx="87">
                  <c:v>109.06388445183001</c:v>
                </c:pt>
                <c:pt idx="88">
                  <c:v>109.59212905295701</c:v>
                </c:pt>
                <c:pt idx="89">
                  <c:v>109.980601751687</c:v>
                </c:pt>
                <c:pt idx="90">
                  <c:v>110.59433121852101</c:v>
                </c:pt>
                <c:pt idx="91">
                  <c:v>109.042448151781</c:v>
                </c:pt>
                <c:pt idx="92">
                  <c:v>107.843381633736</c:v>
                </c:pt>
                <c:pt idx="93">
                  <c:v>107.305407716546</c:v>
                </c:pt>
                <c:pt idx="94">
                  <c:v>107.969832419962</c:v>
                </c:pt>
                <c:pt idx="95">
                  <c:v>109.286673351932</c:v>
                </c:pt>
                <c:pt idx="96">
                  <c:v>110.005863943534</c:v>
                </c:pt>
                <c:pt idx="97">
                  <c:v>112.830152465129</c:v>
                </c:pt>
                <c:pt idx="98">
                  <c:v>114.414178113574</c:v>
                </c:pt>
                <c:pt idx="99">
                  <c:v>116.805939727904</c:v>
                </c:pt>
                <c:pt idx="100">
                  <c:v>117.46469433054899</c:v>
                </c:pt>
                <c:pt idx="101">
                  <c:v>119.993637895866</c:v>
                </c:pt>
                <c:pt idx="102">
                  <c:v>122.71411703319799</c:v>
                </c:pt>
                <c:pt idx="103">
                  <c:v>125.574503392783</c:v>
                </c:pt>
                <c:pt idx="104">
                  <c:v>127.511219447139</c:v>
                </c:pt>
                <c:pt idx="105">
                  <c:v>128.45006163744699</c:v>
                </c:pt>
                <c:pt idx="106">
                  <c:v>128.08193369507799</c:v>
                </c:pt>
                <c:pt idx="107">
                  <c:v>127.41536215130201</c:v>
                </c:pt>
                <c:pt idx="108">
                  <c:v>127.293934455786</c:v>
                </c:pt>
                <c:pt idx="109">
                  <c:v>129.96943633203401</c:v>
                </c:pt>
                <c:pt idx="110">
                  <c:v>132.32476478134399</c:v>
                </c:pt>
                <c:pt idx="111">
                  <c:v>134.15291679937999</c:v>
                </c:pt>
                <c:pt idx="112">
                  <c:v>134.26333024582701</c:v>
                </c:pt>
                <c:pt idx="113">
                  <c:v>135.436050407831</c:v>
                </c:pt>
                <c:pt idx="114">
                  <c:v>137.48138105752301</c:v>
                </c:pt>
                <c:pt idx="115">
                  <c:v>139.909037103305</c:v>
                </c:pt>
                <c:pt idx="116">
                  <c:v>142.51483935049399</c:v>
                </c:pt>
                <c:pt idx="117">
                  <c:v>145.341285255473</c:v>
                </c:pt>
                <c:pt idx="118">
                  <c:v>147.445783834742</c:v>
                </c:pt>
                <c:pt idx="119">
                  <c:v>148.12027776447999</c:v>
                </c:pt>
                <c:pt idx="120">
                  <c:v>147.975537455698</c:v>
                </c:pt>
                <c:pt idx="121">
                  <c:v>148.73831404738999</c:v>
                </c:pt>
                <c:pt idx="122">
                  <c:v>150.54337175420099</c:v>
                </c:pt>
                <c:pt idx="123">
                  <c:v>152.29501074485299</c:v>
                </c:pt>
                <c:pt idx="124">
                  <c:v>153.28702691663801</c:v>
                </c:pt>
                <c:pt idx="125">
                  <c:v>154.136759864298</c:v>
                </c:pt>
                <c:pt idx="126">
                  <c:v>155.50897192429099</c:v>
                </c:pt>
                <c:pt idx="127">
                  <c:v>156.63312182104099</c:v>
                </c:pt>
                <c:pt idx="128">
                  <c:v>156.68219268813499</c:v>
                </c:pt>
                <c:pt idx="129">
                  <c:v>158.17572939801701</c:v>
                </c:pt>
                <c:pt idx="130">
                  <c:v>160.07124716141701</c:v>
                </c:pt>
                <c:pt idx="131">
                  <c:v>163.552795396981</c:v>
                </c:pt>
                <c:pt idx="132">
                  <c:v>163.827902506133</c:v>
                </c:pt>
                <c:pt idx="133">
                  <c:v>164.80945696681999</c:v>
                </c:pt>
                <c:pt idx="134">
                  <c:v>164.593224828123</c:v>
                </c:pt>
                <c:pt idx="135">
                  <c:v>166.55938712777601</c:v>
                </c:pt>
                <c:pt idx="136">
                  <c:v>168.10685613296499</c:v>
                </c:pt>
                <c:pt idx="137">
                  <c:v>170.102827026272</c:v>
                </c:pt>
                <c:pt idx="138">
                  <c:v>171.36993408381301</c:v>
                </c:pt>
                <c:pt idx="139">
                  <c:v>171.45277064739901</c:v>
                </c:pt>
                <c:pt idx="140">
                  <c:v>171.435566778127</c:v>
                </c:pt>
                <c:pt idx="141">
                  <c:v>170.52247852932999</c:v>
                </c:pt>
                <c:pt idx="142">
                  <c:v>170.75058269289099</c:v>
                </c:pt>
                <c:pt idx="143">
                  <c:v>169.60457286074299</c:v>
                </c:pt>
                <c:pt idx="144">
                  <c:v>168.457225156726</c:v>
                </c:pt>
                <c:pt idx="145">
                  <c:v>163.47175466322301</c:v>
                </c:pt>
                <c:pt idx="146">
                  <c:v>159.475777724426</c:v>
                </c:pt>
                <c:pt idx="147">
                  <c:v>155.26723578340099</c:v>
                </c:pt>
                <c:pt idx="148">
                  <c:v>157.18495510158101</c:v>
                </c:pt>
                <c:pt idx="149">
                  <c:v>159.60029746896399</c:v>
                </c:pt>
                <c:pt idx="150">
                  <c:v>162.443094136074</c:v>
                </c:pt>
                <c:pt idx="151">
                  <c:v>159.83265710299901</c:v>
                </c:pt>
                <c:pt idx="152">
                  <c:v>157.31906644027899</c:v>
                </c:pt>
                <c:pt idx="153">
                  <c:v>154.65025320709199</c:v>
                </c:pt>
                <c:pt idx="154">
                  <c:v>152.066977600933</c:v>
                </c:pt>
                <c:pt idx="155">
                  <c:v>148.056148292469</c:v>
                </c:pt>
                <c:pt idx="156">
                  <c:v>145.07312444942201</c:v>
                </c:pt>
                <c:pt idx="157">
                  <c:v>143.98578057569799</c:v>
                </c:pt>
                <c:pt idx="158">
                  <c:v>141.05152011842199</c:v>
                </c:pt>
                <c:pt idx="159">
                  <c:v>135.79315825733599</c:v>
                </c:pt>
                <c:pt idx="160">
                  <c:v>126.37534504128701</c:v>
                </c:pt>
                <c:pt idx="161">
                  <c:v>119.613593283795</c:v>
                </c:pt>
                <c:pt idx="162">
                  <c:v>114.240759699846</c:v>
                </c:pt>
                <c:pt idx="163">
                  <c:v>114.71493789831401</c:v>
                </c:pt>
                <c:pt idx="164">
                  <c:v>114.90945555328901</c:v>
                </c:pt>
                <c:pt idx="165">
                  <c:v>114.66060554416001</c:v>
                </c:pt>
                <c:pt idx="166">
                  <c:v>111.613770270785</c:v>
                </c:pt>
                <c:pt idx="167">
                  <c:v>109.084291541962</c:v>
                </c:pt>
                <c:pt idx="168">
                  <c:v>108.145105523222</c:v>
                </c:pt>
                <c:pt idx="169">
                  <c:v>109.312993165149</c:v>
                </c:pt>
                <c:pt idx="170">
                  <c:v>111.67154345593799</c:v>
                </c:pt>
                <c:pt idx="171">
                  <c:v>114.86315771540301</c:v>
                </c:pt>
                <c:pt idx="172">
                  <c:v>117.246674988245</c:v>
                </c:pt>
                <c:pt idx="173">
                  <c:v>118.513497362919</c:v>
                </c:pt>
                <c:pt idx="174">
                  <c:v>118.557457852021</c:v>
                </c:pt>
                <c:pt idx="175">
                  <c:v>119.97256579394499</c:v>
                </c:pt>
                <c:pt idx="176">
                  <c:v>122.055123214229</c:v>
                </c:pt>
                <c:pt idx="177">
                  <c:v>124.25038074208</c:v>
                </c:pt>
                <c:pt idx="178">
                  <c:v>124.141895200299</c:v>
                </c:pt>
                <c:pt idx="179">
                  <c:v>124.500559042652</c:v>
                </c:pt>
                <c:pt idx="180">
                  <c:v>125.681039833878</c:v>
                </c:pt>
                <c:pt idx="181">
                  <c:v>127.181694388954</c:v>
                </c:pt>
                <c:pt idx="182">
                  <c:v>126.856487092216</c:v>
                </c:pt>
                <c:pt idx="183">
                  <c:v>125.507288133716</c:v>
                </c:pt>
                <c:pt idx="184">
                  <c:v>125.044733731458</c:v>
                </c:pt>
                <c:pt idx="185">
                  <c:v>125.422302272647</c:v>
                </c:pt>
                <c:pt idx="186">
                  <c:v>125.36969561248701</c:v>
                </c:pt>
                <c:pt idx="187">
                  <c:v>125.879467884159</c:v>
                </c:pt>
                <c:pt idx="188">
                  <c:v>127.7203400762</c:v>
                </c:pt>
                <c:pt idx="189">
                  <c:v>130.400437587883</c:v>
                </c:pt>
                <c:pt idx="190">
                  <c:v>132.648002847507</c:v>
                </c:pt>
                <c:pt idx="191">
                  <c:v>133.61375693186</c:v>
                </c:pt>
                <c:pt idx="192">
                  <c:v>133.925238791536</c:v>
                </c:pt>
                <c:pt idx="193">
                  <c:v>133.03317320726799</c:v>
                </c:pt>
                <c:pt idx="194">
                  <c:v>131.53628654463901</c:v>
                </c:pt>
                <c:pt idx="195">
                  <c:v>130.93284203391201</c:v>
                </c:pt>
                <c:pt idx="196">
                  <c:v>130.907677444808</c:v>
                </c:pt>
                <c:pt idx="197">
                  <c:v>131.98531917087399</c:v>
                </c:pt>
                <c:pt idx="198">
                  <c:v>133.45599841468899</c:v>
                </c:pt>
                <c:pt idx="199">
                  <c:v>135.446533177921</c:v>
                </c:pt>
                <c:pt idx="200">
                  <c:v>137.116444687632</c:v>
                </c:pt>
                <c:pt idx="201">
                  <c:v>138.08687752730401</c:v>
                </c:pt>
                <c:pt idx="202">
                  <c:v>138.61667942506</c:v>
                </c:pt>
                <c:pt idx="203">
                  <c:v>139.333325159569</c:v>
                </c:pt>
                <c:pt idx="204">
                  <c:v>139.27033399579699</c:v>
                </c:pt>
                <c:pt idx="205">
                  <c:v>139.86453672980201</c:v>
                </c:pt>
                <c:pt idx="206">
                  <c:v>140.77376461233601</c:v>
                </c:pt>
                <c:pt idx="207">
                  <c:v>142.63310483525299</c:v>
                </c:pt>
                <c:pt idx="208">
                  <c:v>145.14104049199699</c:v>
                </c:pt>
                <c:pt idx="209">
                  <c:v>147.465396594558</c:v>
                </c:pt>
                <c:pt idx="210">
                  <c:v>150.25747837856099</c:v>
                </c:pt>
                <c:pt idx="211">
                  <c:v>151.33544820989101</c:v>
                </c:pt>
                <c:pt idx="212">
                  <c:v>153.44085854211801</c:v>
                </c:pt>
                <c:pt idx="213">
                  <c:v>154.25760565558099</c:v>
                </c:pt>
                <c:pt idx="214">
                  <c:v>155.44661465238201</c:v>
                </c:pt>
                <c:pt idx="215">
                  <c:v>154.505336321279</c:v>
                </c:pt>
                <c:pt idx="216">
                  <c:v>154.754066145802</c:v>
                </c:pt>
                <c:pt idx="217">
                  <c:v>154.59897006038099</c:v>
                </c:pt>
                <c:pt idx="218">
                  <c:v>155.657949789539</c:v>
                </c:pt>
                <c:pt idx="219">
                  <c:v>156.23520137609299</c:v>
                </c:pt>
                <c:pt idx="220">
                  <c:v>156.337948149601</c:v>
                </c:pt>
                <c:pt idx="221">
                  <c:v>156.41479710409399</c:v>
                </c:pt>
                <c:pt idx="222">
                  <c:v>156.59255013240099</c:v>
                </c:pt>
                <c:pt idx="223">
                  <c:v>159.801248387372</c:v>
                </c:pt>
                <c:pt idx="224">
                  <c:v>162.71626397230401</c:v>
                </c:pt>
                <c:pt idx="225">
                  <c:v>165.845610357927</c:v>
                </c:pt>
                <c:pt idx="226">
                  <c:v>167.13221679079399</c:v>
                </c:pt>
                <c:pt idx="227">
                  <c:v>170.01635542134599</c:v>
                </c:pt>
                <c:pt idx="228">
                  <c:v>172.59584686995001</c:v>
                </c:pt>
                <c:pt idx="229">
                  <c:v>175.20358245318101</c:v>
                </c:pt>
                <c:pt idx="230">
                  <c:v>174.75506991958</c:v>
                </c:pt>
                <c:pt idx="231">
                  <c:v>175.99440545686599</c:v>
                </c:pt>
                <c:pt idx="232">
                  <c:v>177.11429491717001</c:v>
                </c:pt>
                <c:pt idx="233">
                  <c:v>179.348681042111</c:v>
                </c:pt>
                <c:pt idx="234">
                  <c:v>179.26841151700299</c:v>
                </c:pt>
                <c:pt idx="235">
                  <c:v>179.12798065613401</c:v>
                </c:pt>
                <c:pt idx="236">
                  <c:v>179.83145247651399</c:v>
                </c:pt>
                <c:pt idx="237">
                  <c:v>179.63435605464801</c:v>
                </c:pt>
                <c:pt idx="238">
                  <c:v>180.38680669305299</c:v>
                </c:pt>
                <c:pt idx="239">
                  <c:v>180.551859819621</c:v>
                </c:pt>
                <c:pt idx="240">
                  <c:v>182.64911847071301</c:v>
                </c:pt>
                <c:pt idx="241">
                  <c:v>182.53375232050701</c:v>
                </c:pt>
                <c:pt idx="242">
                  <c:v>182.75914036876301</c:v>
                </c:pt>
                <c:pt idx="243">
                  <c:v>182.275697708699</c:v>
                </c:pt>
                <c:pt idx="244">
                  <c:v>183.99602116318701</c:v>
                </c:pt>
                <c:pt idx="245">
                  <c:v>185.752058350607</c:v>
                </c:pt>
                <c:pt idx="246">
                  <c:v>188.37213865107501</c:v>
                </c:pt>
                <c:pt idx="247">
                  <c:v>190.21560122638701</c:v>
                </c:pt>
                <c:pt idx="248">
                  <c:v>191.23725341102201</c:v>
                </c:pt>
                <c:pt idx="249">
                  <c:v>192.10626422944699</c:v>
                </c:pt>
                <c:pt idx="250">
                  <c:v>191.98000414304099</c:v>
                </c:pt>
                <c:pt idx="251">
                  <c:v>191.626714057702</c:v>
                </c:pt>
                <c:pt idx="252">
                  <c:v>189.57731593246999</c:v>
                </c:pt>
                <c:pt idx="253">
                  <c:v>188.16972292361399</c:v>
                </c:pt>
                <c:pt idx="254">
                  <c:v>188.960587740704</c:v>
                </c:pt>
                <c:pt idx="255">
                  <c:v>192.330881330062</c:v>
                </c:pt>
                <c:pt idx="256">
                  <c:v>196.60014906173799</c:v>
                </c:pt>
                <c:pt idx="257">
                  <c:v>199.384012169855</c:v>
                </c:pt>
                <c:pt idx="258">
                  <c:v>199.59691554848499</c:v>
                </c:pt>
                <c:pt idx="259">
                  <c:v>199.888628492512</c:v>
                </c:pt>
                <c:pt idx="260">
                  <c:v>200.89251515369901</c:v>
                </c:pt>
                <c:pt idx="261">
                  <c:v>203.73888714924101</c:v>
                </c:pt>
                <c:pt idx="262">
                  <c:v>204.744159938081</c:v>
                </c:pt>
                <c:pt idx="263">
                  <c:v>204.00299923469501</c:v>
                </c:pt>
                <c:pt idx="264">
                  <c:v>202.09297480952901</c:v>
                </c:pt>
                <c:pt idx="265">
                  <c:v>203.60516224577401</c:v>
                </c:pt>
                <c:pt idx="266">
                  <c:v>207.402502889516</c:v>
                </c:pt>
                <c:pt idx="267">
                  <c:v>211.48813059811101</c:v>
                </c:pt>
                <c:pt idx="268">
                  <c:v>210.59376634147699</c:v>
                </c:pt>
                <c:pt idx="269">
                  <c:v>208.162285997152</c:v>
                </c:pt>
                <c:pt idx="270">
                  <c:v>207.36311657611199</c:v>
                </c:pt>
                <c:pt idx="271">
                  <c:v>209.81177838890201</c:v>
                </c:pt>
                <c:pt idx="272">
                  <c:v>211.93192028763701</c:v>
                </c:pt>
                <c:pt idx="273">
                  <c:v>211.57062727537499</c:v>
                </c:pt>
                <c:pt idx="274">
                  <c:v>210.268889980068</c:v>
                </c:pt>
                <c:pt idx="275">
                  <c:v>210.15896493627301</c:v>
                </c:pt>
                <c:pt idx="276">
                  <c:v>211.94430882970701</c:v>
                </c:pt>
                <c:pt idx="277">
                  <c:v>214.686353225229</c:v>
                </c:pt>
                <c:pt idx="278">
                  <c:v>216.62555084194599</c:v>
                </c:pt>
                <c:pt idx="279">
                  <c:v>219.49647549914499</c:v>
                </c:pt>
                <c:pt idx="280">
                  <c:v>222.09091924298599</c:v>
                </c:pt>
                <c:pt idx="281">
                  <c:v>225.82862863165801</c:v>
                </c:pt>
                <c:pt idx="282">
                  <c:v>227.32291581960101</c:v>
                </c:pt>
                <c:pt idx="283">
                  <c:v>227.68633857044</c:v>
                </c:pt>
                <c:pt idx="284">
                  <c:v>226.62588088575299</c:v>
                </c:pt>
                <c:pt idx="285">
                  <c:v>225.50641615639299</c:v>
                </c:pt>
                <c:pt idx="286">
                  <c:v>225.34101484157</c:v>
                </c:pt>
                <c:pt idx="287">
                  <c:v>226.15804817280801</c:v>
                </c:pt>
                <c:pt idx="288">
                  <c:v>227.181635730344</c:v>
                </c:pt>
                <c:pt idx="289">
                  <c:v>228.507002521689</c:v>
                </c:pt>
                <c:pt idx="290">
                  <c:v>229.67663092371501</c:v>
                </c:pt>
                <c:pt idx="291">
                  <c:v>231.486218357376</c:v>
                </c:pt>
                <c:pt idx="292">
                  <c:v>231.12025920731199</c:v>
                </c:pt>
                <c:pt idx="293">
                  <c:v>230.15963572214699</c:v>
                </c:pt>
                <c:pt idx="294">
                  <c:v>229.56396826711699</c:v>
                </c:pt>
                <c:pt idx="295">
                  <c:v>231.876615446351</c:v>
                </c:pt>
                <c:pt idx="296">
                  <c:v>236.39244208594999</c:v>
                </c:pt>
                <c:pt idx="297">
                  <c:v>241.550355571528</c:v>
                </c:pt>
                <c:pt idx="298">
                  <c:v>246.525154883509</c:v>
                </c:pt>
                <c:pt idx="299">
                  <c:v>248.14141005912501</c:v>
                </c:pt>
                <c:pt idx="300">
                  <c:v>248.13656526567499</c:v>
                </c:pt>
                <c:pt idx="301">
                  <c:v>246.45781187442901</c:v>
                </c:pt>
                <c:pt idx="302">
                  <c:v>248.67750861696001</c:v>
                </c:pt>
                <c:pt idx="303">
                  <c:v>250.91506771206701</c:v>
                </c:pt>
                <c:pt idx="304">
                  <c:v>254.71524737909999</c:v>
                </c:pt>
                <c:pt idx="305">
                  <c:v>258.46235608184401</c:v>
                </c:pt>
                <c:pt idx="306">
                  <c:v>265.60461754594297</c:v>
                </c:pt>
                <c:pt idx="307">
                  <c:v>273.23667849100599</c:v>
                </c:pt>
                <c:pt idx="308">
                  <c:v>279.60391999941697</c:v>
                </c:pt>
                <c:pt idx="309">
                  <c:v>283.96434480962898</c:v>
                </c:pt>
                <c:pt idx="310">
                  <c:v>290.25613501326097</c:v>
                </c:pt>
                <c:pt idx="311">
                  <c:v>295.59300136453101</c:v>
                </c:pt>
                <c:pt idx="312">
                  <c:v>299.01842036650299</c:v>
                </c:pt>
                <c:pt idx="313">
                  <c:v>294.77222789387997</c:v>
                </c:pt>
                <c:pt idx="314">
                  <c:v>291.92825405197499</c:v>
                </c:pt>
                <c:pt idx="315">
                  <c:v>292.162936009975</c:v>
                </c:pt>
                <c:pt idx="316">
                  <c:v>298.282339596089</c:v>
                </c:pt>
                <c:pt idx="317">
                  <c:v>303.166250198905</c:v>
                </c:pt>
                <c:pt idx="318">
                  <c:v>306.55428802505202</c:v>
                </c:pt>
                <c:pt idx="319">
                  <c:v>306.04690175267501</c:v>
                </c:pt>
                <c:pt idx="320">
                  <c:v>302.981615959603</c:v>
                </c:pt>
                <c:pt idx="321">
                  <c:v>295.35571033717298</c:v>
                </c:pt>
                <c:pt idx="322">
                  <c:v>290.25478140941101</c:v>
                </c:pt>
                <c:pt idx="323">
                  <c:v>290.830794666977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8F-4F1B-8D14-E9549A38C0D2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VW'!$L$6:$L$305</c:f>
              <c:numCache>
                <c:formatCode>[$-409]mmm\-yy;@</c:formatCode>
                <c:ptCount val="30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</c:numCache>
            </c:numRef>
          </c:xVal>
          <c:yVal>
            <c:numRef>
              <c:f>'U.S. EW &amp; VW'!$M$6:$M$305</c:f>
              <c:numCache>
                <c:formatCode>_(* #,##0_);_(* \(#,##0\);_(* "-"??_);_(@_)</c:formatCode>
                <c:ptCount val="300"/>
                <c:pt idx="0">
                  <c:v>78.296214140799705</c:v>
                </c:pt>
                <c:pt idx="1">
                  <c:v>77.933958330661596</c:v>
                </c:pt>
                <c:pt idx="2">
                  <c:v>77.686357674556106</c:v>
                </c:pt>
                <c:pt idx="3">
                  <c:v>78.519468109804507</c:v>
                </c:pt>
                <c:pt idx="4">
                  <c:v>79.635370710685805</c:v>
                </c:pt>
                <c:pt idx="5">
                  <c:v>80.849198436117604</c:v>
                </c:pt>
                <c:pt idx="6">
                  <c:v>80.653357793253704</c:v>
                </c:pt>
                <c:pt idx="7">
                  <c:v>79.909419012839805</c:v>
                </c:pt>
                <c:pt idx="8">
                  <c:v>79.512582873286505</c:v>
                </c:pt>
                <c:pt idx="9">
                  <c:v>80.473455901342106</c:v>
                </c:pt>
                <c:pt idx="10">
                  <c:v>82.339096710165407</c:v>
                </c:pt>
                <c:pt idx="11">
                  <c:v>83.735513101756794</c:v>
                </c:pt>
                <c:pt idx="12">
                  <c:v>84.039389783489497</c:v>
                </c:pt>
                <c:pt idx="13">
                  <c:v>83.5710063126797</c:v>
                </c:pt>
                <c:pt idx="14">
                  <c:v>83.790411601149103</c:v>
                </c:pt>
                <c:pt idx="15">
                  <c:v>84.8248657849566</c:v>
                </c:pt>
                <c:pt idx="16">
                  <c:v>86.444465498363101</c:v>
                </c:pt>
                <c:pt idx="17">
                  <c:v>87.710218232780605</c:v>
                </c:pt>
                <c:pt idx="18">
                  <c:v>88.409699909348305</c:v>
                </c:pt>
                <c:pt idx="19">
                  <c:v>88.538062882158599</c:v>
                </c:pt>
                <c:pt idx="20">
                  <c:v>88.8887197747069</c:v>
                </c:pt>
                <c:pt idx="21">
                  <c:v>89.338792266194304</c:v>
                </c:pt>
                <c:pt idx="22">
                  <c:v>90.473747314084406</c:v>
                </c:pt>
                <c:pt idx="23">
                  <c:v>91.1092917613352</c:v>
                </c:pt>
                <c:pt idx="24">
                  <c:v>92.168178432059904</c:v>
                </c:pt>
                <c:pt idx="25">
                  <c:v>92.5061676654298</c:v>
                </c:pt>
                <c:pt idx="26">
                  <c:v>93.0930552283873</c:v>
                </c:pt>
                <c:pt idx="27">
                  <c:v>93.770337794089301</c:v>
                </c:pt>
                <c:pt idx="28">
                  <c:v>95.558481111230606</c:v>
                </c:pt>
                <c:pt idx="29">
                  <c:v>97.576393746164698</c:v>
                </c:pt>
                <c:pt idx="30">
                  <c:v>97.995064858023895</c:v>
                </c:pt>
                <c:pt idx="31">
                  <c:v>97.570258896220196</c:v>
                </c:pt>
                <c:pt idx="32">
                  <c:v>97.051476449465895</c:v>
                </c:pt>
                <c:pt idx="33">
                  <c:v>98.195673432916095</c:v>
                </c:pt>
                <c:pt idx="34">
                  <c:v>99.289219249044606</c:v>
                </c:pt>
                <c:pt idx="35">
                  <c:v>100</c:v>
                </c:pt>
                <c:pt idx="36">
                  <c:v>100.072784620428</c:v>
                </c:pt>
                <c:pt idx="37">
                  <c:v>100.210982658711</c:v>
                </c:pt>
                <c:pt idx="38">
                  <c:v>100.257810093305</c:v>
                </c:pt>
                <c:pt idx="39">
                  <c:v>100.326032563848</c:v>
                </c:pt>
                <c:pt idx="40">
                  <c:v>100.678446653695</c:v>
                </c:pt>
                <c:pt idx="41">
                  <c:v>102.02116612775301</c:v>
                </c:pt>
                <c:pt idx="42">
                  <c:v>103.63084361602399</c:v>
                </c:pt>
                <c:pt idx="43">
                  <c:v>105.58345511744599</c:v>
                </c:pt>
                <c:pt idx="44">
                  <c:v>106.640997725071</c:v>
                </c:pt>
                <c:pt idx="45">
                  <c:v>106.300848897968</c:v>
                </c:pt>
                <c:pt idx="46">
                  <c:v>105.188116644274</c:v>
                </c:pt>
                <c:pt idx="47">
                  <c:v>103.955550532335</c:v>
                </c:pt>
                <c:pt idx="48">
                  <c:v>104.32259530404301</c:v>
                </c:pt>
                <c:pt idx="49">
                  <c:v>105.62341480531499</c:v>
                </c:pt>
                <c:pt idx="50">
                  <c:v>107.521949305997</c:v>
                </c:pt>
                <c:pt idx="51">
                  <c:v>108.390720185904</c:v>
                </c:pt>
                <c:pt idx="52">
                  <c:v>108.979626829273</c:v>
                </c:pt>
                <c:pt idx="53">
                  <c:v>109.434509303848</c:v>
                </c:pt>
                <c:pt idx="54">
                  <c:v>110.463775433957</c:v>
                </c:pt>
                <c:pt idx="55">
                  <c:v>111.707474431503</c:v>
                </c:pt>
                <c:pt idx="56">
                  <c:v>113.218196273009</c:v>
                </c:pt>
                <c:pt idx="57">
                  <c:v>114.94241700713999</c:v>
                </c:pt>
                <c:pt idx="58">
                  <c:v>116.64560256487501</c:v>
                </c:pt>
                <c:pt idx="59">
                  <c:v>117.603221772232</c:v>
                </c:pt>
                <c:pt idx="60">
                  <c:v>117.480478471799</c:v>
                </c:pt>
                <c:pt idx="61">
                  <c:v>117.353259417326</c:v>
                </c:pt>
                <c:pt idx="62">
                  <c:v>118.297537024055</c:v>
                </c:pt>
                <c:pt idx="63">
                  <c:v>120.059274519315</c:v>
                </c:pt>
                <c:pt idx="64">
                  <c:v>121.72046447336</c:v>
                </c:pt>
                <c:pt idx="65">
                  <c:v>122.60199820282899</c:v>
                </c:pt>
                <c:pt idx="66">
                  <c:v>123.47721093824499</c:v>
                </c:pt>
                <c:pt idx="67">
                  <c:v>124.636680681982</c:v>
                </c:pt>
                <c:pt idx="68">
                  <c:v>126.254636492337</c:v>
                </c:pt>
                <c:pt idx="69">
                  <c:v>127.374843388082</c:v>
                </c:pt>
                <c:pt idx="70">
                  <c:v>127.87733183840901</c:v>
                </c:pt>
                <c:pt idx="71">
                  <c:v>128.42917693570701</c:v>
                </c:pt>
                <c:pt idx="72">
                  <c:v>129.46619973595699</c:v>
                </c:pt>
                <c:pt idx="73">
                  <c:v>131.91662397420299</c:v>
                </c:pt>
                <c:pt idx="74">
                  <c:v>134.44214066085701</c:v>
                </c:pt>
                <c:pt idx="75">
                  <c:v>137.09469899346499</c:v>
                </c:pt>
                <c:pt idx="76">
                  <c:v>138.65949449872099</c:v>
                </c:pt>
                <c:pt idx="77">
                  <c:v>140.782786075785</c:v>
                </c:pt>
                <c:pt idx="78">
                  <c:v>142.64854502006401</c:v>
                </c:pt>
                <c:pt idx="79">
                  <c:v>144.943035854507</c:v>
                </c:pt>
                <c:pt idx="80">
                  <c:v>145.78078414136701</c:v>
                </c:pt>
                <c:pt idx="81">
                  <c:v>145.36914658535301</c:v>
                </c:pt>
                <c:pt idx="82">
                  <c:v>145.069300746831</c:v>
                </c:pt>
                <c:pt idx="83">
                  <c:v>146.288922270542</c:v>
                </c:pt>
                <c:pt idx="84">
                  <c:v>149.47125279873001</c:v>
                </c:pt>
                <c:pt idx="85">
                  <c:v>153.39232677840101</c:v>
                </c:pt>
                <c:pt idx="86">
                  <c:v>156.776333344704</c:v>
                </c:pt>
                <c:pt idx="87">
                  <c:v>159.00030888243799</c:v>
                </c:pt>
                <c:pt idx="88">
                  <c:v>160.63789306285301</c:v>
                </c:pt>
                <c:pt idx="89">
                  <c:v>162.07707928072401</c:v>
                </c:pt>
                <c:pt idx="90">
                  <c:v>163.715230263367</c:v>
                </c:pt>
                <c:pt idx="91">
                  <c:v>166.05617222534701</c:v>
                </c:pt>
                <c:pt idx="92">
                  <c:v>167.86107849401699</c:v>
                </c:pt>
                <c:pt idx="93">
                  <c:v>169.035000539956</c:v>
                </c:pt>
                <c:pt idx="94">
                  <c:v>168.997259488222</c:v>
                </c:pt>
                <c:pt idx="95">
                  <c:v>170.419053384862</c:v>
                </c:pt>
                <c:pt idx="96">
                  <c:v>172.08013562141201</c:v>
                </c:pt>
                <c:pt idx="97">
                  <c:v>174.814233344532</c:v>
                </c:pt>
                <c:pt idx="98">
                  <c:v>175.53221969727099</c:v>
                </c:pt>
                <c:pt idx="99">
                  <c:v>176.69681026023599</c:v>
                </c:pt>
                <c:pt idx="100">
                  <c:v>177.29200793823</c:v>
                </c:pt>
                <c:pt idx="101">
                  <c:v>178.927620891527</c:v>
                </c:pt>
                <c:pt idx="102">
                  <c:v>178.68819088292801</c:v>
                </c:pt>
                <c:pt idx="103">
                  <c:v>178.10089700487001</c:v>
                </c:pt>
                <c:pt idx="104">
                  <c:v>176.23419500169999</c:v>
                </c:pt>
                <c:pt idx="105">
                  <c:v>174.86954694614201</c:v>
                </c:pt>
                <c:pt idx="106">
                  <c:v>175.07051226053301</c:v>
                </c:pt>
                <c:pt idx="107">
                  <c:v>176.68747231834001</c:v>
                </c:pt>
                <c:pt idx="108">
                  <c:v>179.509431345693</c:v>
                </c:pt>
                <c:pt idx="109">
                  <c:v>181.94583778145901</c:v>
                </c:pt>
                <c:pt idx="110">
                  <c:v>183.59618023735499</c:v>
                </c:pt>
                <c:pt idx="111">
                  <c:v>185.06629536844599</c:v>
                </c:pt>
                <c:pt idx="112">
                  <c:v>185.17420896764301</c:v>
                </c:pt>
                <c:pt idx="113">
                  <c:v>186.252915432577</c:v>
                </c:pt>
                <c:pt idx="114">
                  <c:v>186.08359859554901</c:v>
                </c:pt>
                <c:pt idx="115">
                  <c:v>187.19154011294901</c:v>
                </c:pt>
                <c:pt idx="116">
                  <c:v>185.2642040849</c:v>
                </c:pt>
                <c:pt idx="117">
                  <c:v>181.982801810811</c:v>
                </c:pt>
                <c:pt idx="118">
                  <c:v>178.76679753466399</c:v>
                </c:pt>
                <c:pt idx="119">
                  <c:v>178.27519228298499</c:v>
                </c:pt>
                <c:pt idx="120">
                  <c:v>179.96237616980201</c:v>
                </c:pt>
                <c:pt idx="121">
                  <c:v>180.347814806005</c:v>
                </c:pt>
                <c:pt idx="122">
                  <c:v>178.48944879231999</c:v>
                </c:pt>
                <c:pt idx="123">
                  <c:v>175.290451713799</c:v>
                </c:pt>
                <c:pt idx="124">
                  <c:v>173.49809166069701</c:v>
                </c:pt>
                <c:pt idx="125">
                  <c:v>172.962510403967</c:v>
                </c:pt>
                <c:pt idx="126">
                  <c:v>172.693037897653</c:v>
                </c:pt>
                <c:pt idx="127">
                  <c:v>171.98237222082699</c:v>
                </c:pt>
                <c:pt idx="128">
                  <c:v>168.42353526240001</c:v>
                </c:pt>
                <c:pt idx="129">
                  <c:v>164.17183177800101</c:v>
                </c:pt>
                <c:pt idx="130">
                  <c:v>158.17845105612199</c:v>
                </c:pt>
                <c:pt idx="131">
                  <c:v>155.29493842065901</c:v>
                </c:pt>
                <c:pt idx="132">
                  <c:v>151.530624813354</c:v>
                </c:pt>
                <c:pt idx="133">
                  <c:v>149.09086938821099</c:v>
                </c:pt>
                <c:pt idx="134">
                  <c:v>144.28901555585901</c:v>
                </c:pt>
                <c:pt idx="135">
                  <c:v>141.11919671137599</c:v>
                </c:pt>
                <c:pt idx="136">
                  <c:v>139.06868371390999</c:v>
                </c:pt>
                <c:pt idx="137">
                  <c:v>139.53701864615601</c:v>
                </c:pt>
                <c:pt idx="138">
                  <c:v>139.941497570282</c:v>
                </c:pt>
                <c:pt idx="139">
                  <c:v>139.06466184916101</c:v>
                </c:pt>
                <c:pt idx="140">
                  <c:v>135.190803965306</c:v>
                </c:pt>
                <c:pt idx="141">
                  <c:v>130.547814143316</c:v>
                </c:pt>
                <c:pt idx="142">
                  <c:v>128.644332391624</c:v>
                </c:pt>
                <c:pt idx="143">
                  <c:v>129.18953141891001</c:v>
                </c:pt>
                <c:pt idx="144">
                  <c:v>131.33121341213501</c:v>
                </c:pt>
                <c:pt idx="145">
                  <c:v>132.493066788628</c:v>
                </c:pt>
                <c:pt idx="146">
                  <c:v>131.78384203622201</c:v>
                </c:pt>
                <c:pt idx="147">
                  <c:v>129.33219169271101</c:v>
                </c:pt>
                <c:pt idx="148">
                  <c:v>126.046950843239</c:v>
                </c:pt>
                <c:pt idx="149">
                  <c:v>124.176169968343</c:v>
                </c:pt>
                <c:pt idx="150">
                  <c:v>123.991556554068</c:v>
                </c:pt>
                <c:pt idx="151">
                  <c:v>124.794435352935</c:v>
                </c:pt>
                <c:pt idx="152">
                  <c:v>124.20386788041699</c:v>
                </c:pt>
                <c:pt idx="153">
                  <c:v>123.018732819078</c:v>
                </c:pt>
                <c:pt idx="154">
                  <c:v>122.272952937011</c:v>
                </c:pt>
                <c:pt idx="155">
                  <c:v>122.93528062015599</c:v>
                </c:pt>
                <c:pt idx="156">
                  <c:v>122.266037851275</c:v>
                </c:pt>
                <c:pt idx="157">
                  <c:v>120.902801198272</c:v>
                </c:pt>
                <c:pt idx="158">
                  <c:v>119.51705656596</c:v>
                </c:pt>
                <c:pt idx="159">
                  <c:v>119.97335983292101</c:v>
                </c:pt>
                <c:pt idx="160">
                  <c:v>120.785452784941</c:v>
                </c:pt>
                <c:pt idx="161">
                  <c:v>120.75713425927501</c:v>
                </c:pt>
                <c:pt idx="162">
                  <c:v>120.502497904257</c:v>
                </c:pt>
                <c:pt idx="163">
                  <c:v>121.342500033305</c:v>
                </c:pt>
                <c:pt idx="164">
                  <c:v>122.881193300143</c:v>
                </c:pt>
                <c:pt idx="165">
                  <c:v>124.030532827019</c:v>
                </c:pt>
                <c:pt idx="166">
                  <c:v>124.044796394861</c:v>
                </c:pt>
                <c:pt idx="167">
                  <c:v>123.51500617661701</c:v>
                </c:pt>
                <c:pt idx="168">
                  <c:v>122.015661351578</c:v>
                </c:pt>
                <c:pt idx="169">
                  <c:v>120.307875854741</c:v>
                </c:pt>
                <c:pt idx="170">
                  <c:v>120.34506776246999</c:v>
                </c:pt>
                <c:pt idx="171">
                  <c:v>121.03334662642099</c:v>
                </c:pt>
                <c:pt idx="172">
                  <c:v>122.572827670417</c:v>
                </c:pt>
                <c:pt idx="173">
                  <c:v>123.171728892338</c:v>
                </c:pt>
                <c:pt idx="174">
                  <c:v>124.133116691233</c:v>
                </c:pt>
                <c:pt idx="175">
                  <c:v>125.280845069165</c:v>
                </c:pt>
                <c:pt idx="176">
                  <c:v>126.272982536905</c:v>
                </c:pt>
                <c:pt idx="177">
                  <c:v>128.15107434941601</c:v>
                </c:pt>
                <c:pt idx="178">
                  <c:v>129.34840925411601</c:v>
                </c:pt>
                <c:pt idx="179">
                  <c:v>130.36486793792901</c:v>
                </c:pt>
                <c:pt idx="180">
                  <c:v>129.06053200683999</c:v>
                </c:pt>
                <c:pt idx="181">
                  <c:v>127.492512194909</c:v>
                </c:pt>
                <c:pt idx="182">
                  <c:v>127.146583162873</c:v>
                </c:pt>
                <c:pt idx="183">
                  <c:v>129.29642283731701</c:v>
                </c:pt>
                <c:pt idx="184">
                  <c:v>131.95918762379199</c:v>
                </c:pt>
                <c:pt idx="185">
                  <c:v>134.30894530296399</c:v>
                </c:pt>
                <c:pt idx="186">
                  <c:v>135.27122260600601</c:v>
                </c:pt>
                <c:pt idx="187">
                  <c:v>136.14912692677601</c:v>
                </c:pt>
                <c:pt idx="188">
                  <c:v>136.95189467534101</c:v>
                </c:pt>
                <c:pt idx="189">
                  <c:v>137.61849013302799</c:v>
                </c:pt>
                <c:pt idx="190">
                  <c:v>138.49962861127301</c:v>
                </c:pt>
                <c:pt idx="191">
                  <c:v>139.752641685622</c:v>
                </c:pt>
                <c:pt idx="192">
                  <c:v>141.87236864534901</c:v>
                </c:pt>
                <c:pt idx="193">
                  <c:v>142.60638060652599</c:v>
                </c:pt>
                <c:pt idx="194">
                  <c:v>143.11661150437999</c:v>
                </c:pt>
                <c:pt idx="195">
                  <c:v>143.291212830235</c:v>
                </c:pt>
                <c:pt idx="196">
                  <c:v>145.54161335294</c:v>
                </c:pt>
                <c:pt idx="197">
                  <c:v>147.77981394418001</c:v>
                </c:pt>
                <c:pt idx="198">
                  <c:v>150.321762610848</c:v>
                </c:pt>
                <c:pt idx="199">
                  <c:v>151.67388683398599</c:v>
                </c:pt>
                <c:pt idx="200">
                  <c:v>153.05453573570699</c:v>
                </c:pt>
                <c:pt idx="201">
                  <c:v>153.75072962168599</c:v>
                </c:pt>
                <c:pt idx="202">
                  <c:v>155.00452162223499</c:v>
                </c:pt>
                <c:pt idx="203">
                  <c:v>155.91137225535499</c:v>
                </c:pt>
                <c:pt idx="204">
                  <c:v>157.284119273877</c:v>
                </c:pt>
                <c:pt idx="205">
                  <c:v>157.64017518394999</c:v>
                </c:pt>
                <c:pt idx="206">
                  <c:v>158.56113693373399</c:v>
                </c:pt>
                <c:pt idx="207">
                  <c:v>159.36454071618701</c:v>
                </c:pt>
                <c:pt idx="208">
                  <c:v>161.69940069640799</c:v>
                </c:pt>
                <c:pt idx="209">
                  <c:v>164.059213838538</c:v>
                </c:pt>
                <c:pt idx="210">
                  <c:v>166.47889324879699</c:v>
                </c:pt>
                <c:pt idx="211">
                  <c:v>167.620889100516</c:v>
                </c:pt>
                <c:pt idx="212">
                  <c:v>167.24779349000599</c:v>
                </c:pt>
                <c:pt idx="213">
                  <c:v>165.76398260047199</c:v>
                </c:pt>
                <c:pt idx="214">
                  <c:v>165.834083955289</c:v>
                </c:pt>
                <c:pt idx="215">
                  <c:v>167.72600033679399</c:v>
                </c:pt>
                <c:pt idx="216">
                  <c:v>171.584444873107</c:v>
                </c:pt>
                <c:pt idx="217">
                  <c:v>173.18464504175699</c:v>
                </c:pt>
                <c:pt idx="218">
                  <c:v>172.93185312562201</c:v>
                </c:pt>
                <c:pt idx="219">
                  <c:v>171.33018937078899</c:v>
                </c:pt>
                <c:pt idx="220">
                  <c:v>172.685649411936</c:v>
                </c:pt>
                <c:pt idx="221">
                  <c:v>175.35219748626</c:v>
                </c:pt>
                <c:pt idx="222">
                  <c:v>179.72287942664099</c:v>
                </c:pt>
                <c:pt idx="223">
                  <c:v>182.20011797955601</c:v>
                </c:pt>
                <c:pt idx="224">
                  <c:v>183.54204024272201</c:v>
                </c:pt>
                <c:pt idx="225">
                  <c:v>182.555617920289</c:v>
                </c:pt>
                <c:pt idx="226">
                  <c:v>182.58379769547901</c:v>
                </c:pt>
                <c:pt idx="227">
                  <c:v>183.802598844134</c:v>
                </c:pt>
                <c:pt idx="228">
                  <c:v>187.497488911669</c:v>
                </c:pt>
                <c:pt idx="229">
                  <c:v>191.56660042163199</c:v>
                </c:pt>
                <c:pt idx="230">
                  <c:v>193.90203994123399</c:v>
                </c:pt>
                <c:pt idx="231">
                  <c:v>195.21822332781099</c:v>
                </c:pt>
                <c:pt idx="232">
                  <c:v>197.49328657761299</c:v>
                </c:pt>
                <c:pt idx="233">
                  <c:v>202.398910927814</c:v>
                </c:pt>
                <c:pt idx="234">
                  <c:v>205.621321520604</c:v>
                </c:pt>
                <c:pt idx="235">
                  <c:v>206.308660155463</c:v>
                </c:pt>
                <c:pt idx="236">
                  <c:v>203.92015259939799</c:v>
                </c:pt>
                <c:pt idx="237">
                  <c:v>202.56084035149999</c:v>
                </c:pt>
                <c:pt idx="238">
                  <c:v>203.83496018170601</c:v>
                </c:pt>
                <c:pt idx="239">
                  <c:v>206.91972074645599</c:v>
                </c:pt>
                <c:pt idx="240">
                  <c:v>210.32694184508301</c:v>
                </c:pt>
                <c:pt idx="241">
                  <c:v>209.93579954781299</c:v>
                </c:pt>
                <c:pt idx="242">
                  <c:v>207.867763518315</c:v>
                </c:pt>
                <c:pt idx="243">
                  <c:v>206.89191560612699</c:v>
                </c:pt>
                <c:pt idx="244">
                  <c:v>209.29953177343401</c:v>
                </c:pt>
                <c:pt idx="245">
                  <c:v>213.77584619630699</c:v>
                </c:pt>
                <c:pt idx="246">
                  <c:v>216.158997995226</c:v>
                </c:pt>
                <c:pt idx="247">
                  <c:v>216.98489084974199</c:v>
                </c:pt>
                <c:pt idx="248">
                  <c:v>215.72870114663601</c:v>
                </c:pt>
                <c:pt idx="249">
                  <c:v>216.72179424833001</c:v>
                </c:pt>
                <c:pt idx="250">
                  <c:v>218.34042949615099</c:v>
                </c:pt>
                <c:pt idx="251">
                  <c:v>220.121670580489</c:v>
                </c:pt>
                <c:pt idx="252">
                  <c:v>221.21121854262799</c:v>
                </c:pt>
                <c:pt idx="253">
                  <c:v>220.95654404307501</c:v>
                </c:pt>
                <c:pt idx="254">
                  <c:v>221.75256341658701</c:v>
                </c:pt>
                <c:pt idx="255">
                  <c:v>222.41384736087701</c:v>
                </c:pt>
                <c:pt idx="256">
                  <c:v>224.35574458718801</c:v>
                </c:pt>
                <c:pt idx="257">
                  <c:v>225.49336115769</c:v>
                </c:pt>
                <c:pt idx="258">
                  <c:v>227.37198505382401</c:v>
                </c:pt>
                <c:pt idx="259">
                  <c:v>229.51637237940599</c:v>
                </c:pt>
                <c:pt idx="260">
                  <c:v>230.58687656439801</c:v>
                </c:pt>
                <c:pt idx="261">
                  <c:v>229.95847918478501</c:v>
                </c:pt>
                <c:pt idx="262">
                  <c:v>228.517969478411</c:v>
                </c:pt>
                <c:pt idx="263">
                  <c:v>229.37942317501501</c:v>
                </c:pt>
                <c:pt idx="264">
                  <c:v>232.657782841135</c:v>
                </c:pt>
                <c:pt idx="265">
                  <c:v>237.55197154293401</c:v>
                </c:pt>
                <c:pt idx="266">
                  <c:v>240.01610014181401</c:v>
                </c:pt>
                <c:pt idx="267">
                  <c:v>239.75051621758701</c:v>
                </c:pt>
                <c:pt idx="268">
                  <c:v>236.925913324411</c:v>
                </c:pt>
                <c:pt idx="269">
                  <c:v>235.46184774671801</c:v>
                </c:pt>
                <c:pt idx="270">
                  <c:v>235.73716330118199</c:v>
                </c:pt>
                <c:pt idx="271">
                  <c:v>238.304801966475</c:v>
                </c:pt>
                <c:pt idx="272">
                  <c:v>242.22848362731</c:v>
                </c:pt>
                <c:pt idx="273">
                  <c:v>247.37500594463199</c:v>
                </c:pt>
                <c:pt idx="274">
                  <c:v>250.683670536948</c:v>
                </c:pt>
                <c:pt idx="275">
                  <c:v>252.71516583919501</c:v>
                </c:pt>
                <c:pt idx="276">
                  <c:v>252.90891515606501</c:v>
                </c:pt>
                <c:pt idx="277">
                  <c:v>253.140117169479</c:v>
                </c:pt>
                <c:pt idx="278">
                  <c:v>255.81998261649099</c:v>
                </c:pt>
                <c:pt idx="279">
                  <c:v>259.40762942484503</c:v>
                </c:pt>
                <c:pt idx="280">
                  <c:v>263.273790948059</c:v>
                </c:pt>
                <c:pt idx="281">
                  <c:v>266.505543188486</c:v>
                </c:pt>
                <c:pt idx="282">
                  <c:v>270.51540926773799</c:v>
                </c:pt>
                <c:pt idx="283">
                  <c:v>274.74253079049402</c:v>
                </c:pt>
                <c:pt idx="284">
                  <c:v>280.14513718885502</c:v>
                </c:pt>
                <c:pt idx="285">
                  <c:v>287.47079740897499</c:v>
                </c:pt>
                <c:pt idx="286">
                  <c:v>293.123215331594</c:v>
                </c:pt>
                <c:pt idx="287">
                  <c:v>294.95475104029401</c:v>
                </c:pt>
                <c:pt idx="288">
                  <c:v>293.25299522625397</c:v>
                </c:pt>
                <c:pt idx="289">
                  <c:v>290.747921961641</c:v>
                </c:pt>
                <c:pt idx="290">
                  <c:v>295.05244536082699</c:v>
                </c:pt>
                <c:pt idx="291">
                  <c:v>304.38011804020499</c:v>
                </c:pt>
                <c:pt idx="292">
                  <c:v>313.052337531462</c:v>
                </c:pt>
                <c:pt idx="293">
                  <c:v>316.99757003654702</c:v>
                </c:pt>
                <c:pt idx="294">
                  <c:v>315.98465979761301</c:v>
                </c:pt>
                <c:pt idx="295">
                  <c:v>315.14182680818902</c:v>
                </c:pt>
                <c:pt idx="296">
                  <c:v>313.33862010583999</c:v>
                </c:pt>
                <c:pt idx="297">
                  <c:v>315.46672566130798</c:v>
                </c:pt>
                <c:pt idx="298">
                  <c:v>312.67032691929103</c:v>
                </c:pt>
                <c:pt idx="299">
                  <c:v>310.40639133280899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8F-4F1B-8D14-E9549A38C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492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Regional!$O$7:$O$114</c:f>
              <c:numCache>
                <c:formatCode>0</c:formatCode>
                <c:ptCount val="108"/>
                <c:pt idx="0">
                  <c:v>66.501192326525697</c:v>
                </c:pt>
                <c:pt idx="1">
                  <c:v>66.873888902413498</c:v>
                </c:pt>
                <c:pt idx="2">
                  <c:v>70.013462369552499</c:v>
                </c:pt>
                <c:pt idx="3">
                  <c:v>72.031389188084006</c:v>
                </c:pt>
                <c:pt idx="4">
                  <c:v>71.413963457014702</c:v>
                </c:pt>
                <c:pt idx="5">
                  <c:v>71.851333569858994</c:v>
                </c:pt>
                <c:pt idx="6">
                  <c:v>72.308081343254102</c:v>
                </c:pt>
                <c:pt idx="7">
                  <c:v>73.087759386115707</c:v>
                </c:pt>
                <c:pt idx="8">
                  <c:v>75.152236744097095</c:v>
                </c:pt>
                <c:pt idx="9">
                  <c:v>77.644178112514695</c:v>
                </c:pt>
                <c:pt idx="10">
                  <c:v>77.824010963116805</c:v>
                </c:pt>
                <c:pt idx="11">
                  <c:v>77.703310816904903</c:v>
                </c:pt>
                <c:pt idx="12">
                  <c:v>82.407992777066895</c:v>
                </c:pt>
                <c:pt idx="13">
                  <c:v>90.770279757273201</c:v>
                </c:pt>
                <c:pt idx="14">
                  <c:v>94.208506237659293</c:v>
                </c:pt>
                <c:pt idx="15">
                  <c:v>92.534676914403803</c:v>
                </c:pt>
                <c:pt idx="16">
                  <c:v>93.928169148129001</c:v>
                </c:pt>
                <c:pt idx="17">
                  <c:v>98.699812347084404</c:v>
                </c:pt>
                <c:pt idx="18">
                  <c:v>101.157870358377</c:v>
                </c:pt>
                <c:pt idx="19">
                  <c:v>100</c:v>
                </c:pt>
                <c:pt idx="20">
                  <c:v>101.335461377916</c:v>
                </c:pt>
                <c:pt idx="21">
                  <c:v>106.723283593421</c:v>
                </c:pt>
                <c:pt idx="22">
                  <c:v>109.396908543018</c:v>
                </c:pt>
                <c:pt idx="23">
                  <c:v>108.230445239562</c:v>
                </c:pt>
                <c:pt idx="24">
                  <c:v>109.325102936984</c:v>
                </c:pt>
                <c:pt idx="25">
                  <c:v>113.95943072407</c:v>
                </c:pt>
                <c:pt idx="26">
                  <c:v>117.86194131919601</c:v>
                </c:pt>
                <c:pt idx="27">
                  <c:v>118.163898299659</c:v>
                </c:pt>
                <c:pt idx="28">
                  <c:v>119.42349532310401</c:v>
                </c:pt>
                <c:pt idx="29">
                  <c:v>122.770709475674</c:v>
                </c:pt>
                <c:pt idx="30">
                  <c:v>124.98647687185201</c:v>
                </c:pt>
                <c:pt idx="31">
                  <c:v>127.29637450041901</c:v>
                </c:pt>
                <c:pt idx="32">
                  <c:v>131.500772560999</c:v>
                </c:pt>
                <c:pt idx="33">
                  <c:v>134.43966397066899</c:v>
                </c:pt>
                <c:pt idx="34">
                  <c:v>134.96366492171799</c:v>
                </c:pt>
                <c:pt idx="35">
                  <c:v>136.08828887579</c:v>
                </c:pt>
                <c:pt idx="36">
                  <c:v>139.9086606155</c:v>
                </c:pt>
                <c:pt idx="37">
                  <c:v>144.90803689538799</c:v>
                </c:pt>
                <c:pt idx="38">
                  <c:v>147.32682027951699</c:v>
                </c:pt>
                <c:pt idx="39">
                  <c:v>147.51713544414099</c:v>
                </c:pt>
                <c:pt idx="40">
                  <c:v>146.231999453865</c:v>
                </c:pt>
                <c:pt idx="41">
                  <c:v>142.95064344089801</c:v>
                </c:pt>
                <c:pt idx="42">
                  <c:v>143.03006662398101</c:v>
                </c:pt>
                <c:pt idx="43">
                  <c:v>145.50225279186299</c:v>
                </c:pt>
                <c:pt idx="44">
                  <c:v>144.35890132665199</c:v>
                </c:pt>
                <c:pt idx="45">
                  <c:v>140.73169767444099</c:v>
                </c:pt>
                <c:pt idx="46">
                  <c:v>138.156717462014</c:v>
                </c:pt>
                <c:pt idx="47">
                  <c:v>136.905181917173</c:v>
                </c:pt>
                <c:pt idx="48">
                  <c:v>135.11790250217999</c:v>
                </c:pt>
                <c:pt idx="49">
                  <c:v>133.889259919403</c:v>
                </c:pt>
                <c:pt idx="50">
                  <c:v>126.20052127555201</c:v>
                </c:pt>
                <c:pt idx="51">
                  <c:v>115.184770590415</c:v>
                </c:pt>
                <c:pt idx="52">
                  <c:v>109.086523094269</c:v>
                </c:pt>
                <c:pt idx="53">
                  <c:v>108.093579527654</c:v>
                </c:pt>
                <c:pt idx="54">
                  <c:v>106.94620935835199</c:v>
                </c:pt>
                <c:pt idx="55">
                  <c:v>102.080905889566</c:v>
                </c:pt>
                <c:pt idx="56">
                  <c:v>98.041501202313896</c:v>
                </c:pt>
                <c:pt idx="57">
                  <c:v>95.887263917508406</c:v>
                </c:pt>
                <c:pt idx="58">
                  <c:v>93.285129922847304</c:v>
                </c:pt>
                <c:pt idx="59">
                  <c:v>90.243053243372998</c:v>
                </c:pt>
                <c:pt idx="60">
                  <c:v>89.917872147821598</c:v>
                </c:pt>
                <c:pt idx="61">
                  <c:v>92.296839188537007</c:v>
                </c:pt>
                <c:pt idx="62">
                  <c:v>93.522572242354499</c:v>
                </c:pt>
                <c:pt idx="63">
                  <c:v>92.391203493469703</c:v>
                </c:pt>
                <c:pt idx="64">
                  <c:v>89.632813416194907</c:v>
                </c:pt>
                <c:pt idx="65">
                  <c:v>86.912120025581501</c:v>
                </c:pt>
                <c:pt idx="66">
                  <c:v>90.528350307120107</c:v>
                </c:pt>
                <c:pt idx="67">
                  <c:v>95.154500248132294</c:v>
                </c:pt>
                <c:pt idx="68">
                  <c:v>94.920329774956002</c:v>
                </c:pt>
                <c:pt idx="69">
                  <c:v>96.308287175477105</c:v>
                </c:pt>
                <c:pt idx="70">
                  <c:v>99.397371197671802</c:v>
                </c:pt>
                <c:pt idx="71">
                  <c:v>100.590491498087</c:v>
                </c:pt>
                <c:pt idx="72">
                  <c:v>102.11708228849</c:v>
                </c:pt>
                <c:pt idx="73">
                  <c:v>106.731008816659</c:v>
                </c:pt>
                <c:pt idx="74">
                  <c:v>110.416243971507</c:v>
                </c:pt>
                <c:pt idx="75">
                  <c:v>110.982920241751</c:v>
                </c:pt>
                <c:pt idx="76">
                  <c:v>112.46674705727099</c:v>
                </c:pt>
                <c:pt idx="77">
                  <c:v>116.37606042910799</c:v>
                </c:pt>
                <c:pt idx="78">
                  <c:v>117.38538217725601</c:v>
                </c:pt>
                <c:pt idx="79">
                  <c:v>116.021841930292</c:v>
                </c:pt>
                <c:pt idx="80">
                  <c:v>118.189418262377</c:v>
                </c:pt>
                <c:pt idx="81">
                  <c:v>122.85390623609101</c:v>
                </c:pt>
                <c:pt idx="82">
                  <c:v>124.815476574646</c:v>
                </c:pt>
                <c:pt idx="83">
                  <c:v>125.78475734686199</c:v>
                </c:pt>
                <c:pt idx="84">
                  <c:v>134.16739239968999</c:v>
                </c:pt>
                <c:pt idx="85">
                  <c:v>147.69026590095501</c:v>
                </c:pt>
                <c:pt idx="86">
                  <c:v>147.84345538442</c:v>
                </c:pt>
                <c:pt idx="87">
                  <c:v>140.38271536793499</c:v>
                </c:pt>
                <c:pt idx="88">
                  <c:v>141.133984550799</c:v>
                </c:pt>
                <c:pt idx="89">
                  <c:v>146.129911549041</c:v>
                </c:pt>
                <c:pt idx="90">
                  <c:v>149.658818209396</c:v>
                </c:pt>
                <c:pt idx="91">
                  <c:v>149.57836167835001</c:v>
                </c:pt>
                <c:pt idx="92">
                  <c:v>149.65169889368499</c:v>
                </c:pt>
                <c:pt idx="93">
                  <c:v>151.763298457129</c:v>
                </c:pt>
                <c:pt idx="94">
                  <c:v>152.95286291233401</c:v>
                </c:pt>
                <c:pt idx="95">
                  <c:v>153.277155300847</c:v>
                </c:pt>
                <c:pt idx="96">
                  <c:v>153.69104949922499</c:v>
                </c:pt>
                <c:pt idx="97">
                  <c:v>152.342182023406</c:v>
                </c:pt>
                <c:pt idx="98">
                  <c:v>156.18528239338499</c:v>
                </c:pt>
                <c:pt idx="99">
                  <c:v>163.749897886219</c:v>
                </c:pt>
                <c:pt idx="100">
                  <c:v>170.36468243098301</c:v>
                </c:pt>
                <c:pt idx="101">
                  <c:v>179.30149067710801</c:v>
                </c:pt>
                <c:pt idx="102">
                  <c:v>185.22502397043601</c:v>
                </c:pt>
                <c:pt idx="103">
                  <c:v>187.36810801228199</c:v>
                </c:pt>
                <c:pt idx="104">
                  <c:v>191.821795225378</c:v>
                </c:pt>
                <c:pt idx="105">
                  <c:v>196.95259079880699</c:v>
                </c:pt>
                <c:pt idx="106">
                  <c:v>196.54124195806301</c:v>
                </c:pt>
                <c:pt idx="107">
                  <c:v>195.35258354862199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1E-45FD-A0F3-7C27E65EC639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Regional!$P$7:$P$114</c:f>
              <c:numCache>
                <c:formatCode>0</c:formatCode>
                <c:ptCount val="108"/>
                <c:pt idx="0">
                  <c:v>54.908363300716303</c:v>
                </c:pt>
                <c:pt idx="1">
                  <c:v>53.725563357920798</c:v>
                </c:pt>
                <c:pt idx="2">
                  <c:v>55.9861885110166</c:v>
                </c:pt>
                <c:pt idx="3">
                  <c:v>62.537292069614999</c:v>
                </c:pt>
                <c:pt idx="4">
                  <c:v>66.164775119143499</c:v>
                </c:pt>
                <c:pt idx="5">
                  <c:v>66.470763594917599</c:v>
                </c:pt>
                <c:pt idx="6">
                  <c:v>70.973457295398504</c:v>
                </c:pt>
                <c:pt idx="7">
                  <c:v>77.353200373072795</c:v>
                </c:pt>
                <c:pt idx="8">
                  <c:v>77.979420937152298</c:v>
                </c:pt>
                <c:pt idx="9">
                  <c:v>78.138042678058099</c:v>
                </c:pt>
                <c:pt idx="10">
                  <c:v>83.062704428005603</c:v>
                </c:pt>
                <c:pt idx="11">
                  <c:v>88.001827044775396</c:v>
                </c:pt>
                <c:pt idx="12">
                  <c:v>88.774785387214393</c:v>
                </c:pt>
                <c:pt idx="13">
                  <c:v>88.381738159316299</c:v>
                </c:pt>
                <c:pt idx="14">
                  <c:v>88.521625505857997</c:v>
                </c:pt>
                <c:pt idx="15">
                  <c:v>90.4791729027679</c:v>
                </c:pt>
                <c:pt idx="16">
                  <c:v>94.505417689376699</c:v>
                </c:pt>
                <c:pt idx="17">
                  <c:v>99.997209158101796</c:v>
                </c:pt>
                <c:pt idx="18">
                  <c:v>100.84463605404299</c:v>
                </c:pt>
                <c:pt idx="19">
                  <c:v>100</c:v>
                </c:pt>
                <c:pt idx="20">
                  <c:v>103.238288116711</c:v>
                </c:pt>
                <c:pt idx="21">
                  <c:v>102.802565605322</c:v>
                </c:pt>
                <c:pt idx="22">
                  <c:v>100.177781691218</c:v>
                </c:pt>
                <c:pt idx="23">
                  <c:v>103.107945024835</c:v>
                </c:pt>
                <c:pt idx="24">
                  <c:v>109.310316537823</c:v>
                </c:pt>
                <c:pt idx="25">
                  <c:v>114.290465957379</c:v>
                </c:pt>
                <c:pt idx="26">
                  <c:v>116.478581899299</c:v>
                </c:pt>
                <c:pt idx="27">
                  <c:v>118.043704253638</c:v>
                </c:pt>
                <c:pt idx="28">
                  <c:v>121.80831953796999</c:v>
                </c:pt>
                <c:pt idx="29">
                  <c:v>127.197050495627</c:v>
                </c:pt>
                <c:pt idx="30">
                  <c:v>132.40591197171599</c:v>
                </c:pt>
                <c:pt idx="31">
                  <c:v>136.71199058534901</c:v>
                </c:pt>
                <c:pt idx="32">
                  <c:v>141.438635797317</c:v>
                </c:pt>
                <c:pt idx="33">
                  <c:v>145.80415577530499</c:v>
                </c:pt>
                <c:pt idx="34">
                  <c:v>149.729806560876</c:v>
                </c:pt>
                <c:pt idx="35">
                  <c:v>155.13719791795199</c:v>
                </c:pt>
                <c:pt idx="36">
                  <c:v>164.084189276361</c:v>
                </c:pt>
                <c:pt idx="37">
                  <c:v>174.37045765984399</c:v>
                </c:pt>
                <c:pt idx="38">
                  <c:v>177.44539959862399</c:v>
                </c:pt>
                <c:pt idx="39">
                  <c:v>178.711994738897</c:v>
                </c:pt>
                <c:pt idx="40">
                  <c:v>184.11198555022401</c:v>
                </c:pt>
                <c:pt idx="41">
                  <c:v>186.59232758416201</c:v>
                </c:pt>
                <c:pt idx="42">
                  <c:v>184.95477677635</c:v>
                </c:pt>
                <c:pt idx="43">
                  <c:v>186.90612310198699</c:v>
                </c:pt>
                <c:pt idx="44">
                  <c:v>195.04660074176201</c:v>
                </c:pt>
                <c:pt idx="45">
                  <c:v>201.38065925514101</c:v>
                </c:pt>
                <c:pt idx="46">
                  <c:v>196.67706316939501</c:v>
                </c:pt>
                <c:pt idx="47">
                  <c:v>190.68709829676101</c:v>
                </c:pt>
                <c:pt idx="48">
                  <c:v>192.72604210917501</c:v>
                </c:pt>
                <c:pt idx="49">
                  <c:v>195.99521044300801</c:v>
                </c:pt>
                <c:pt idx="50">
                  <c:v>187.80469732210901</c:v>
                </c:pt>
                <c:pt idx="51">
                  <c:v>175.787140665697</c:v>
                </c:pt>
                <c:pt idx="52">
                  <c:v>166.27294284385701</c:v>
                </c:pt>
                <c:pt idx="53">
                  <c:v>157.729417624305</c:v>
                </c:pt>
                <c:pt idx="54">
                  <c:v>159.556513224187</c:v>
                </c:pt>
                <c:pt idx="55">
                  <c:v>163.58827901203699</c:v>
                </c:pt>
                <c:pt idx="56">
                  <c:v>158.60227166525701</c:v>
                </c:pt>
                <c:pt idx="57">
                  <c:v>150.014596885305</c:v>
                </c:pt>
                <c:pt idx="58">
                  <c:v>151.18122258050201</c:v>
                </c:pt>
                <c:pt idx="59">
                  <c:v>156.74837542311599</c:v>
                </c:pt>
                <c:pt idx="60">
                  <c:v>154.97605268526601</c:v>
                </c:pt>
                <c:pt idx="61">
                  <c:v>153.73369053863601</c:v>
                </c:pt>
                <c:pt idx="62">
                  <c:v>158.49425030293</c:v>
                </c:pt>
                <c:pt idx="63">
                  <c:v>162.12372001188899</c:v>
                </c:pt>
                <c:pt idx="64">
                  <c:v>159.177314636142</c:v>
                </c:pt>
                <c:pt idx="65">
                  <c:v>156.40060052850299</c:v>
                </c:pt>
                <c:pt idx="66">
                  <c:v>161.403879217721</c:v>
                </c:pt>
                <c:pt idx="67">
                  <c:v>167.92886967379599</c:v>
                </c:pt>
                <c:pt idx="68">
                  <c:v>168.60887891229899</c:v>
                </c:pt>
                <c:pt idx="69">
                  <c:v>168.28791323463199</c:v>
                </c:pt>
                <c:pt idx="70">
                  <c:v>170.94600317316599</c:v>
                </c:pt>
                <c:pt idx="71">
                  <c:v>175.695129444429</c:v>
                </c:pt>
                <c:pt idx="72">
                  <c:v>181.26882166986701</c:v>
                </c:pt>
                <c:pt idx="73">
                  <c:v>188.734858192253</c:v>
                </c:pt>
                <c:pt idx="74">
                  <c:v>195.16372637545101</c:v>
                </c:pt>
                <c:pt idx="75">
                  <c:v>199.031255605529</c:v>
                </c:pt>
                <c:pt idx="76">
                  <c:v>203.349787584555</c:v>
                </c:pt>
                <c:pt idx="77">
                  <c:v>207.929353166255</c:v>
                </c:pt>
                <c:pt idx="78">
                  <c:v>205.951992691611</c:v>
                </c:pt>
                <c:pt idx="79">
                  <c:v>203.10794362350299</c:v>
                </c:pt>
                <c:pt idx="80">
                  <c:v>207.96463667727599</c:v>
                </c:pt>
                <c:pt idx="81">
                  <c:v>215.761938157343</c:v>
                </c:pt>
                <c:pt idx="82">
                  <c:v>221.73957180568399</c:v>
                </c:pt>
                <c:pt idx="83">
                  <c:v>227.418709115376</c:v>
                </c:pt>
                <c:pt idx="84">
                  <c:v>237.805841048068</c:v>
                </c:pt>
                <c:pt idx="85">
                  <c:v>249.36221660070001</c:v>
                </c:pt>
                <c:pt idx="86">
                  <c:v>250.82677654153301</c:v>
                </c:pt>
                <c:pt idx="87">
                  <c:v>248.20887873521201</c:v>
                </c:pt>
                <c:pt idx="88">
                  <c:v>247.98715337925799</c:v>
                </c:pt>
                <c:pt idx="89">
                  <c:v>246.92310567835099</c:v>
                </c:pt>
                <c:pt idx="90">
                  <c:v>250.219126083676</c:v>
                </c:pt>
                <c:pt idx="91">
                  <c:v>256.60462196238302</c:v>
                </c:pt>
                <c:pt idx="92">
                  <c:v>261.68240435982199</c:v>
                </c:pt>
                <c:pt idx="93">
                  <c:v>265.98116926324002</c:v>
                </c:pt>
                <c:pt idx="94">
                  <c:v>265.447210669367</c:v>
                </c:pt>
                <c:pt idx="95">
                  <c:v>264.806282605609</c:v>
                </c:pt>
                <c:pt idx="96">
                  <c:v>273.42146052177497</c:v>
                </c:pt>
                <c:pt idx="97">
                  <c:v>283.154194431561</c:v>
                </c:pt>
                <c:pt idx="98">
                  <c:v>283.13491071560401</c:v>
                </c:pt>
                <c:pt idx="99">
                  <c:v>281.888558545325</c:v>
                </c:pt>
                <c:pt idx="100">
                  <c:v>287.34244631477401</c:v>
                </c:pt>
                <c:pt idx="101">
                  <c:v>301.29222432004298</c:v>
                </c:pt>
                <c:pt idx="102">
                  <c:v>319.60580961275502</c:v>
                </c:pt>
                <c:pt idx="103">
                  <c:v>325.06179886906898</c:v>
                </c:pt>
                <c:pt idx="104">
                  <c:v>323.42174754174903</c:v>
                </c:pt>
                <c:pt idx="105">
                  <c:v>336.12078921004797</c:v>
                </c:pt>
                <c:pt idx="106">
                  <c:v>345.71641099579898</c:v>
                </c:pt>
                <c:pt idx="107">
                  <c:v>344.46435790190799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1E-45FD-A0F3-7C27E65EC639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Regional!$Q$7:$Q$114</c:f>
              <c:numCache>
                <c:formatCode>0</c:formatCode>
                <c:ptCount val="108"/>
                <c:pt idx="0">
                  <c:v>74.281249499224501</c:v>
                </c:pt>
                <c:pt idx="1">
                  <c:v>73.971780883944305</c:v>
                </c:pt>
                <c:pt idx="2">
                  <c:v>76.980571371257994</c:v>
                </c:pt>
                <c:pt idx="3">
                  <c:v>82.174489879929695</c:v>
                </c:pt>
                <c:pt idx="4">
                  <c:v>84.785245724212999</c:v>
                </c:pt>
                <c:pt idx="5">
                  <c:v>86.360933075626704</c:v>
                </c:pt>
                <c:pt idx="6">
                  <c:v>87.704168179566096</c:v>
                </c:pt>
                <c:pt idx="7">
                  <c:v>88.487446758739694</c:v>
                </c:pt>
                <c:pt idx="8">
                  <c:v>88.195999783862902</c:v>
                </c:pt>
                <c:pt idx="9">
                  <c:v>85.663499967895802</c:v>
                </c:pt>
                <c:pt idx="10">
                  <c:v>85.082785044791507</c:v>
                </c:pt>
                <c:pt idx="11">
                  <c:v>87.969403352722296</c:v>
                </c:pt>
                <c:pt idx="12">
                  <c:v>90.003036663868102</c:v>
                </c:pt>
                <c:pt idx="13">
                  <c:v>91.606112989373102</c:v>
                </c:pt>
                <c:pt idx="14">
                  <c:v>93.295750659065504</c:v>
                </c:pt>
                <c:pt idx="15">
                  <c:v>94.007412345479295</c:v>
                </c:pt>
                <c:pt idx="16">
                  <c:v>95.630182402420502</c:v>
                </c:pt>
                <c:pt idx="17">
                  <c:v>99.005182521663102</c:v>
                </c:pt>
                <c:pt idx="18">
                  <c:v>100.721735394698</c:v>
                </c:pt>
                <c:pt idx="19">
                  <c:v>100</c:v>
                </c:pt>
                <c:pt idx="20">
                  <c:v>99.602202718211004</c:v>
                </c:pt>
                <c:pt idx="21">
                  <c:v>101.409879648161</c:v>
                </c:pt>
                <c:pt idx="22">
                  <c:v>105.345108338375</c:v>
                </c:pt>
                <c:pt idx="23">
                  <c:v>107.763575022967</c:v>
                </c:pt>
                <c:pt idx="24">
                  <c:v>107.70802410690099</c:v>
                </c:pt>
                <c:pt idx="25">
                  <c:v>108.426661539615</c:v>
                </c:pt>
                <c:pt idx="26">
                  <c:v>112.283258458988</c:v>
                </c:pt>
                <c:pt idx="27">
                  <c:v>117.15327627472701</c:v>
                </c:pt>
                <c:pt idx="28">
                  <c:v>119.770343388855</c:v>
                </c:pt>
                <c:pt idx="29">
                  <c:v>119.36239422228699</c:v>
                </c:pt>
                <c:pt idx="30">
                  <c:v>121.156298353493</c:v>
                </c:pt>
                <c:pt idx="31">
                  <c:v>127.50745078825599</c:v>
                </c:pt>
                <c:pt idx="32">
                  <c:v>134.94932040340899</c:v>
                </c:pt>
                <c:pt idx="33">
                  <c:v>141.09417956534</c:v>
                </c:pt>
                <c:pt idx="34">
                  <c:v>144.51521711333001</c:v>
                </c:pt>
                <c:pt idx="35">
                  <c:v>149.53094382014601</c:v>
                </c:pt>
                <c:pt idx="36">
                  <c:v>160.074568009898</c:v>
                </c:pt>
                <c:pt idx="37">
                  <c:v>172.23743913953601</c:v>
                </c:pt>
                <c:pt idx="38">
                  <c:v>175.27139360270601</c:v>
                </c:pt>
                <c:pt idx="39">
                  <c:v>174.54906519043601</c:v>
                </c:pt>
                <c:pt idx="40">
                  <c:v>178.61382775656401</c:v>
                </c:pt>
                <c:pt idx="41">
                  <c:v>179.225110722918</c:v>
                </c:pt>
                <c:pt idx="42">
                  <c:v>174.158587353879</c:v>
                </c:pt>
                <c:pt idx="43">
                  <c:v>173.742987683709</c:v>
                </c:pt>
                <c:pt idx="44">
                  <c:v>180.96098993760199</c:v>
                </c:pt>
                <c:pt idx="45">
                  <c:v>185.959300516073</c:v>
                </c:pt>
                <c:pt idx="46">
                  <c:v>179.14927974808</c:v>
                </c:pt>
                <c:pt idx="47">
                  <c:v>171.18932456741399</c:v>
                </c:pt>
                <c:pt idx="48">
                  <c:v>168.86091614389699</c:v>
                </c:pt>
                <c:pt idx="49">
                  <c:v>164.89013219123001</c:v>
                </c:pt>
                <c:pt idx="50">
                  <c:v>154.14933645774499</c:v>
                </c:pt>
                <c:pt idx="51">
                  <c:v>143.76052603632101</c:v>
                </c:pt>
                <c:pt idx="52">
                  <c:v>138.05730381289001</c:v>
                </c:pt>
                <c:pt idx="53">
                  <c:v>133.657811208353</c:v>
                </c:pt>
                <c:pt idx="54">
                  <c:v>129.595412253961</c:v>
                </c:pt>
                <c:pt idx="55">
                  <c:v>126.18059973138899</c:v>
                </c:pt>
                <c:pt idx="56">
                  <c:v>124.166423750166</c:v>
                </c:pt>
                <c:pt idx="57">
                  <c:v>122.85398032907</c:v>
                </c:pt>
                <c:pt idx="58">
                  <c:v>122.326934166223</c:v>
                </c:pt>
                <c:pt idx="59">
                  <c:v>121.20159989718</c:v>
                </c:pt>
                <c:pt idx="60">
                  <c:v>119.65819418559499</c:v>
                </c:pt>
                <c:pt idx="61">
                  <c:v>119.84334467020101</c:v>
                </c:pt>
                <c:pt idx="62">
                  <c:v>120.310180183797</c:v>
                </c:pt>
                <c:pt idx="63">
                  <c:v>119.062640292517</c:v>
                </c:pt>
                <c:pt idx="64">
                  <c:v>118.54568206721299</c:v>
                </c:pt>
                <c:pt idx="65">
                  <c:v>120.88285182972</c:v>
                </c:pt>
                <c:pt idx="66">
                  <c:v>124.35865476254401</c:v>
                </c:pt>
                <c:pt idx="67">
                  <c:v>125.687133477198</c:v>
                </c:pt>
                <c:pt idx="68">
                  <c:v>127.448634978664</c:v>
                </c:pt>
                <c:pt idx="69">
                  <c:v>132.09076555049501</c:v>
                </c:pt>
                <c:pt idx="70">
                  <c:v>133.893592332233</c:v>
                </c:pt>
                <c:pt idx="71">
                  <c:v>133.38695787373601</c:v>
                </c:pt>
                <c:pt idx="72">
                  <c:v>137.77672771716499</c:v>
                </c:pt>
                <c:pt idx="73">
                  <c:v>145.940035745741</c:v>
                </c:pt>
                <c:pt idx="74">
                  <c:v>149.255762447612</c:v>
                </c:pt>
                <c:pt idx="75">
                  <c:v>148.91930179384801</c:v>
                </c:pt>
                <c:pt idx="76">
                  <c:v>153.233451671251</c:v>
                </c:pt>
                <c:pt idx="77">
                  <c:v>159.688662590055</c:v>
                </c:pt>
                <c:pt idx="78">
                  <c:v>161.329591689659</c:v>
                </c:pt>
                <c:pt idx="79">
                  <c:v>160.999058795742</c:v>
                </c:pt>
                <c:pt idx="80">
                  <c:v>164.78131855923201</c:v>
                </c:pt>
                <c:pt idx="81">
                  <c:v>171.05464258496099</c:v>
                </c:pt>
                <c:pt idx="82">
                  <c:v>174.81954243211899</c:v>
                </c:pt>
                <c:pt idx="83">
                  <c:v>177.18631417961899</c:v>
                </c:pt>
                <c:pt idx="84">
                  <c:v>186.743454396224</c:v>
                </c:pt>
                <c:pt idx="85">
                  <c:v>200.074523800234</c:v>
                </c:pt>
                <c:pt idx="86">
                  <c:v>199.641246573789</c:v>
                </c:pt>
                <c:pt idx="87">
                  <c:v>193.988666788442</c:v>
                </c:pt>
                <c:pt idx="88">
                  <c:v>198.4239379391</c:v>
                </c:pt>
                <c:pt idx="89">
                  <c:v>206.70464319117499</c:v>
                </c:pt>
                <c:pt idx="90">
                  <c:v>210.75928534963799</c:v>
                </c:pt>
                <c:pt idx="91">
                  <c:v>210.97751671545399</c:v>
                </c:pt>
                <c:pt idx="92">
                  <c:v>212.135123993234</c:v>
                </c:pt>
                <c:pt idx="93">
                  <c:v>215.181119691243</c:v>
                </c:pt>
                <c:pt idx="94">
                  <c:v>219.436868418036</c:v>
                </c:pt>
                <c:pt idx="95">
                  <c:v>223.26469998968699</c:v>
                </c:pt>
                <c:pt idx="96">
                  <c:v>227.122691063275</c:v>
                </c:pt>
                <c:pt idx="97">
                  <c:v>229.58907150072699</c:v>
                </c:pt>
                <c:pt idx="98">
                  <c:v>235.96025291107301</c:v>
                </c:pt>
                <c:pt idx="99">
                  <c:v>245.53940031326999</c:v>
                </c:pt>
                <c:pt idx="100">
                  <c:v>254.21589568262701</c:v>
                </c:pt>
                <c:pt idx="101">
                  <c:v>266.68350548153802</c:v>
                </c:pt>
                <c:pt idx="102">
                  <c:v>278.25918488743201</c:v>
                </c:pt>
                <c:pt idx="103">
                  <c:v>285.81373522284201</c:v>
                </c:pt>
                <c:pt idx="104">
                  <c:v>301.27175728094602</c:v>
                </c:pt>
                <c:pt idx="105">
                  <c:v>320.98105293000202</c:v>
                </c:pt>
                <c:pt idx="106">
                  <c:v>321.133924525748</c:v>
                </c:pt>
                <c:pt idx="107">
                  <c:v>314.39466817171899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1E-45FD-A0F3-7C27E65EC639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Regional!$R$7:$R$114</c:f>
              <c:numCache>
                <c:formatCode>0</c:formatCode>
                <c:ptCount val="108"/>
                <c:pt idx="0">
                  <c:v>62.824976216193299</c:v>
                </c:pt>
                <c:pt idx="1">
                  <c:v>64.865021687603701</c:v>
                </c:pt>
                <c:pt idx="2">
                  <c:v>66.9923828041413</c:v>
                </c:pt>
                <c:pt idx="3">
                  <c:v>67.215239405692401</c:v>
                </c:pt>
                <c:pt idx="4">
                  <c:v>67.858121198609595</c:v>
                </c:pt>
                <c:pt idx="5">
                  <c:v>69.978130964900004</c:v>
                </c:pt>
                <c:pt idx="6">
                  <c:v>73.950724432006496</c:v>
                </c:pt>
                <c:pt idx="7">
                  <c:v>77.192422901862599</c:v>
                </c:pt>
                <c:pt idx="8">
                  <c:v>78.171120723360005</c:v>
                </c:pt>
                <c:pt idx="9">
                  <c:v>79.412328411379903</c:v>
                </c:pt>
                <c:pt idx="10">
                  <c:v>81.469998649756803</c:v>
                </c:pt>
                <c:pt idx="11">
                  <c:v>83.384876412743097</c:v>
                </c:pt>
                <c:pt idx="12">
                  <c:v>84.934484984938507</c:v>
                </c:pt>
                <c:pt idx="13">
                  <c:v>86.074518220612205</c:v>
                </c:pt>
                <c:pt idx="14">
                  <c:v>87.962531352850604</c:v>
                </c:pt>
                <c:pt idx="15">
                  <c:v>91.021702643672995</c:v>
                </c:pt>
                <c:pt idx="16">
                  <c:v>94.613896932506904</c:v>
                </c:pt>
                <c:pt idx="17">
                  <c:v>98.183325854795996</c:v>
                </c:pt>
                <c:pt idx="18">
                  <c:v>99.460699310320507</c:v>
                </c:pt>
                <c:pt idx="19">
                  <c:v>100</c:v>
                </c:pt>
                <c:pt idx="20">
                  <c:v>102.378397383837</c:v>
                </c:pt>
                <c:pt idx="21">
                  <c:v>105.220213399402</c:v>
                </c:pt>
                <c:pt idx="22">
                  <c:v>105.85591513663999</c:v>
                </c:pt>
                <c:pt idx="23">
                  <c:v>106.002591584659</c:v>
                </c:pt>
                <c:pt idx="24">
                  <c:v>108.35535281371099</c:v>
                </c:pt>
                <c:pt idx="25">
                  <c:v>112.37346660441101</c:v>
                </c:pt>
                <c:pt idx="26">
                  <c:v>116.28063275888501</c:v>
                </c:pt>
                <c:pt idx="27">
                  <c:v>118.681700465921</c:v>
                </c:pt>
                <c:pt idx="28">
                  <c:v>121.629567195283</c:v>
                </c:pt>
                <c:pt idx="29">
                  <c:v>125.81629825332401</c:v>
                </c:pt>
                <c:pt idx="30">
                  <c:v>129.06110195410201</c:v>
                </c:pt>
                <c:pt idx="31">
                  <c:v>132.178135879542</c:v>
                </c:pt>
                <c:pt idx="32">
                  <c:v>138.828748336941</c:v>
                </c:pt>
                <c:pt idx="33">
                  <c:v>147.89892664126401</c:v>
                </c:pt>
                <c:pt idx="34">
                  <c:v>151.63978455171201</c:v>
                </c:pt>
                <c:pt idx="35">
                  <c:v>152.99137365512399</c:v>
                </c:pt>
                <c:pt idx="36">
                  <c:v>160.64859914689401</c:v>
                </c:pt>
                <c:pt idx="37">
                  <c:v>171.262355892133</c:v>
                </c:pt>
                <c:pt idx="38">
                  <c:v>176.01685377609601</c:v>
                </c:pt>
                <c:pt idx="39">
                  <c:v>177.016757181527</c:v>
                </c:pt>
                <c:pt idx="40">
                  <c:v>181.34551932468401</c:v>
                </c:pt>
                <c:pt idx="41">
                  <c:v>186.651900430246</c:v>
                </c:pt>
                <c:pt idx="42">
                  <c:v>188.06582567981701</c:v>
                </c:pt>
                <c:pt idx="43">
                  <c:v>188.71141153139399</c:v>
                </c:pt>
                <c:pt idx="44">
                  <c:v>193.94421308583</c:v>
                </c:pt>
                <c:pt idx="45">
                  <c:v>201.149257957028</c:v>
                </c:pt>
                <c:pt idx="46">
                  <c:v>199.21811253870101</c:v>
                </c:pt>
                <c:pt idx="47">
                  <c:v>191.339378331685</c:v>
                </c:pt>
                <c:pt idx="48">
                  <c:v>187.64301000296601</c:v>
                </c:pt>
                <c:pt idx="49">
                  <c:v>185.690053157085</c:v>
                </c:pt>
                <c:pt idx="50">
                  <c:v>175.439233271934</c:v>
                </c:pt>
                <c:pt idx="51">
                  <c:v>161.99376612913599</c:v>
                </c:pt>
                <c:pt idx="52">
                  <c:v>148.576355462343</c:v>
                </c:pt>
                <c:pt idx="53">
                  <c:v>134.71059717396301</c:v>
                </c:pt>
                <c:pt idx="54">
                  <c:v>128.73408494789001</c:v>
                </c:pt>
                <c:pt idx="55">
                  <c:v>127.79530898965901</c:v>
                </c:pt>
                <c:pt idx="56">
                  <c:v>126.470633671312</c:v>
                </c:pt>
                <c:pt idx="57">
                  <c:v>124.154960732297</c:v>
                </c:pt>
                <c:pt idx="58">
                  <c:v>121.063506505535</c:v>
                </c:pt>
                <c:pt idx="59">
                  <c:v>119.141124589472</c:v>
                </c:pt>
                <c:pt idx="60">
                  <c:v>119.653317432629</c:v>
                </c:pt>
                <c:pt idx="61">
                  <c:v>120.756925187164</c:v>
                </c:pt>
                <c:pt idx="62">
                  <c:v>121.10152186245899</c:v>
                </c:pt>
                <c:pt idx="63">
                  <c:v>121.65237875897201</c:v>
                </c:pt>
                <c:pt idx="64">
                  <c:v>124.600445047579</c:v>
                </c:pt>
                <c:pt idx="65">
                  <c:v>129.283768320767</c:v>
                </c:pt>
                <c:pt idx="66">
                  <c:v>131.34306564149199</c:v>
                </c:pt>
                <c:pt idx="67">
                  <c:v>131.436904420498</c:v>
                </c:pt>
                <c:pt idx="68">
                  <c:v>135.46442852544899</c:v>
                </c:pt>
                <c:pt idx="69">
                  <c:v>144.191197872206</c:v>
                </c:pt>
                <c:pt idx="70">
                  <c:v>150.220497035124</c:v>
                </c:pt>
                <c:pt idx="71">
                  <c:v>151.65154241623699</c:v>
                </c:pt>
                <c:pt idx="72">
                  <c:v>156.624628459782</c:v>
                </c:pt>
                <c:pt idx="73">
                  <c:v>165.239439719834</c:v>
                </c:pt>
                <c:pt idx="74">
                  <c:v>168.60081349017599</c:v>
                </c:pt>
                <c:pt idx="75">
                  <c:v>168.37320936232899</c:v>
                </c:pt>
                <c:pt idx="76">
                  <c:v>172.67430839263201</c:v>
                </c:pt>
                <c:pt idx="77">
                  <c:v>180.49046129328599</c:v>
                </c:pt>
                <c:pt idx="78">
                  <c:v>184.933096186456</c:v>
                </c:pt>
                <c:pt idx="79">
                  <c:v>185.844183835237</c:v>
                </c:pt>
                <c:pt idx="80">
                  <c:v>190.78242940039101</c:v>
                </c:pt>
                <c:pt idx="81">
                  <c:v>200.353331307215</c:v>
                </c:pt>
                <c:pt idx="82">
                  <c:v>205.63690462902099</c:v>
                </c:pt>
                <c:pt idx="83">
                  <c:v>206.61796046634601</c:v>
                </c:pt>
                <c:pt idx="84">
                  <c:v>213.800595880641</c:v>
                </c:pt>
                <c:pt idx="85">
                  <c:v>225.97374139426501</c:v>
                </c:pt>
                <c:pt idx="86">
                  <c:v>231.49167959091</c:v>
                </c:pt>
                <c:pt idx="87">
                  <c:v>230.68046111727099</c:v>
                </c:pt>
                <c:pt idx="88">
                  <c:v>234.33943602860799</c:v>
                </c:pt>
                <c:pt idx="89">
                  <c:v>243.00917680936101</c:v>
                </c:pt>
                <c:pt idx="90">
                  <c:v>245.31216255361099</c:v>
                </c:pt>
                <c:pt idx="91">
                  <c:v>243.51354394315899</c:v>
                </c:pt>
                <c:pt idx="92">
                  <c:v>249.52767567572201</c:v>
                </c:pt>
                <c:pt idx="93">
                  <c:v>260.49228127685802</c:v>
                </c:pt>
                <c:pt idx="94">
                  <c:v>264.859950241707</c:v>
                </c:pt>
                <c:pt idx="95">
                  <c:v>262.86789666700599</c:v>
                </c:pt>
                <c:pt idx="96">
                  <c:v>261.99509004727599</c:v>
                </c:pt>
                <c:pt idx="97">
                  <c:v>264.60753224380397</c:v>
                </c:pt>
                <c:pt idx="98">
                  <c:v>275.32427339635501</c:v>
                </c:pt>
                <c:pt idx="99">
                  <c:v>285.16352826068498</c:v>
                </c:pt>
                <c:pt idx="100">
                  <c:v>291.185852881009</c:v>
                </c:pt>
                <c:pt idx="101">
                  <c:v>304.64437570268899</c:v>
                </c:pt>
                <c:pt idx="102">
                  <c:v>324.28433493927298</c:v>
                </c:pt>
                <c:pt idx="103">
                  <c:v>336.686789880086</c:v>
                </c:pt>
                <c:pt idx="104">
                  <c:v>345.50705481933102</c:v>
                </c:pt>
                <c:pt idx="105">
                  <c:v>356.30087806376503</c:v>
                </c:pt>
                <c:pt idx="106">
                  <c:v>353.48904294074401</c:v>
                </c:pt>
                <c:pt idx="107">
                  <c:v>345.40600136034197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1E-45FD-A0F3-7C27E65EC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492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Regional!$N$23:$N$114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Regional!$S$23:$S$114</c:f>
              <c:numCache>
                <c:formatCode>0</c:formatCode>
                <c:ptCount val="92"/>
                <c:pt idx="0">
                  <c:v>101.04877492148201</c:v>
                </c:pt>
                <c:pt idx="1">
                  <c:v>101.065450060072</c:v>
                </c:pt>
                <c:pt idx="2">
                  <c:v>100.76208996307101</c:v>
                </c:pt>
                <c:pt idx="3">
                  <c:v>100</c:v>
                </c:pt>
                <c:pt idx="4">
                  <c:v>100.316391474073</c:v>
                </c:pt>
                <c:pt idx="5">
                  <c:v>105.54309605131</c:v>
                </c:pt>
                <c:pt idx="6">
                  <c:v>110.812635137561</c:v>
                </c:pt>
                <c:pt idx="7">
                  <c:v>110.745966110151</c:v>
                </c:pt>
                <c:pt idx="8">
                  <c:v>109.43452415484801</c:v>
                </c:pt>
                <c:pt idx="9">
                  <c:v>108.759696774573</c:v>
                </c:pt>
                <c:pt idx="10">
                  <c:v>113.112129500062</c:v>
                </c:pt>
                <c:pt idx="11">
                  <c:v>119.862654527036</c:v>
                </c:pt>
                <c:pt idx="12">
                  <c:v>116.49251701145</c:v>
                </c:pt>
                <c:pt idx="13">
                  <c:v>110.415890899876</c:v>
                </c:pt>
                <c:pt idx="14">
                  <c:v>115.59624868392</c:v>
                </c:pt>
                <c:pt idx="15">
                  <c:v>126.197027609012</c:v>
                </c:pt>
                <c:pt idx="16">
                  <c:v>119.73134768610799</c:v>
                </c:pt>
                <c:pt idx="17">
                  <c:v>112.359149695025</c:v>
                </c:pt>
                <c:pt idx="18">
                  <c:v>120.983445352703</c:v>
                </c:pt>
                <c:pt idx="19">
                  <c:v>129.38936452218701</c:v>
                </c:pt>
                <c:pt idx="20">
                  <c:v>132.63565070962201</c:v>
                </c:pt>
                <c:pt idx="21">
                  <c:v>133.084329379548</c:v>
                </c:pt>
                <c:pt idx="22">
                  <c:v>131.37406032534</c:v>
                </c:pt>
                <c:pt idx="23">
                  <c:v>130.282886374246</c:v>
                </c:pt>
                <c:pt idx="24">
                  <c:v>132.218236965839</c:v>
                </c:pt>
                <c:pt idx="25">
                  <c:v>135.90545572391201</c:v>
                </c:pt>
                <c:pt idx="26">
                  <c:v>137.48747649435001</c:v>
                </c:pt>
                <c:pt idx="27">
                  <c:v>140.572504188831</c:v>
                </c:pt>
                <c:pt idx="28">
                  <c:v>144.70815493836199</c:v>
                </c:pt>
                <c:pt idx="29">
                  <c:v>144.169326609883</c:v>
                </c:pt>
                <c:pt idx="30">
                  <c:v>144.57003441971</c:v>
                </c:pt>
                <c:pt idx="31">
                  <c:v>147.37206866983101</c:v>
                </c:pt>
                <c:pt idx="32">
                  <c:v>145.15209623507499</c:v>
                </c:pt>
                <c:pt idx="33">
                  <c:v>140.919387085588</c:v>
                </c:pt>
                <c:pt idx="34">
                  <c:v>139.051585303563</c:v>
                </c:pt>
                <c:pt idx="35">
                  <c:v>134.62935940039901</c:v>
                </c:pt>
                <c:pt idx="36">
                  <c:v>121.57025009225499</c:v>
                </c:pt>
                <c:pt idx="37">
                  <c:v>111.023541497837</c:v>
                </c:pt>
                <c:pt idx="38">
                  <c:v>104.786649525112</c:v>
                </c:pt>
                <c:pt idx="39">
                  <c:v>102.735318993842</c:v>
                </c:pt>
                <c:pt idx="40">
                  <c:v>104.88917552545701</c:v>
                </c:pt>
                <c:pt idx="41">
                  <c:v>103.50184752437499</c:v>
                </c:pt>
                <c:pt idx="42">
                  <c:v>103.116503025387</c:v>
                </c:pt>
                <c:pt idx="43">
                  <c:v>103.39782086370801</c:v>
                </c:pt>
                <c:pt idx="44">
                  <c:v>102.712682214195</c:v>
                </c:pt>
                <c:pt idx="45">
                  <c:v>105.480042465376</c:v>
                </c:pt>
                <c:pt idx="46">
                  <c:v>113.336858046507</c:v>
                </c:pt>
                <c:pt idx="47">
                  <c:v>118.424255561425</c:v>
                </c:pt>
                <c:pt idx="48">
                  <c:v>115.10728629059</c:v>
                </c:pt>
                <c:pt idx="49">
                  <c:v>110.779767155654</c:v>
                </c:pt>
                <c:pt idx="50">
                  <c:v>110.20906854284399</c:v>
                </c:pt>
                <c:pt idx="51">
                  <c:v>111.71639839526701</c:v>
                </c:pt>
                <c:pt idx="52">
                  <c:v>115.155708631973</c:v>
                </c:pt>
                <c:pt idx="53">
                  <c:v>119.46232529164899</c:v>
                </c:pt>
                <c:pt idx="54">
                  <c:v>123.13682322846</c:v>
                </c:pt>
                <c:pt idx="55">
                  <c:v>126.68127770482501</c:v>
                </c:pt>
                <c:pt idx="56">
                  <c:v>125.48638423901301</c:v>
                </c:pt>
                <c:pt idx="57">
                  <c:v>126.71121083934599</c:v>
                </c:pt>
                <c:pt idx="58">
                  <c:v>137.78958477491199</c:v>
                </c:pt>
                <c:pt idx="59">
                  <c:v>144.325066836334</c:v>
                </c:pt>
                <c:pt idx="60">
                  <c:v>145.65909687705499</c:v>
                </c:pt>
                <c:pt idx="61">
                  <c:v>149.460842839349</c:v>
                </c:pt>
                <c:pt idx="62">
                  <c:v>146.99286083873699</c:v>
                </c:pt>
                <c:pt idx="63">
                  <c:v>145.02290008714999</c:v>
                </c:pt>
                <c:pt idx="64">
                  <c:v>147.26410518256199</c:v>
                </c:pt>
                <c:pt idx="65">
                  <c:v>149.01422000258401</c:v>
                </c:pt>
                <c:pt idx="66">
                  <c:v>150.33300704285099</c:v>
                </c:pt>
                <c:pt idx="67">
                  <c:v>148.19705534518201</c:v>
                </c:pt>
                <c:pt idx="68">
                  <c:v>146.075938033591</c:v>
                </c:pt>
                <c:pt idx="69">
                  <c:v>150.27376702848599</c:v>
                </c:pt>
                <c:pt idx="70">
                  <c:v>154.95613367080199</c:v>
                </c:pt>
                <c:pt idx="71">
                  <c:v>153.59271864906401</c:v>
                </c:pt>
                <c:pt idx="72">
                  <c:v>155.297667445407</c:v>
                </c:pt>
                <c:pt idx="73">
                  <c:v>159.00542466650001</c:v>
                </c:pt>
                <c:pt idx="74">
                  <c:v>159.21709587778199</c:v>
                </c:pt>
                <c:pt idx="75">
                  <c:v>159.543598231929</c:v>
                </c:pt>
                <c:pt idx="76">
                  <c:v>161.92561537503801</c:v>
                </c:pt>
                <c:pt idx="77">
                  <c:v>164.681062157746</c:v>
                </c:pt>
                <c:pt idx="78">
                  <c:v>166.37119543636399</c:v>
                </c:pt>
                <c:pt idx="79">
                  <c:v>168.25434354540599</c:v>
                </c:pt>
                <c:pt idx="80">
                  <c:v>164.97392008577199</c:v>
                </c:pt>
                <c:pt idx="81">
                  <c:v>159.41908538871601</c:v>
                </c:pt>
                <c:pt idx="82">
                  <c:v>162.35136802629299</c:v>
                </c:pt>
                <c:pt idx="83">
                  <c:v>166.211431704646</c:v>
                </c:pt>
                <c:pt idx="84">
                  <c:v>168.98905478359001</c:v>
                </c:pt>
                <c:pt idx="85">
                  <c:v>180.58119131287299</c:v>
                </c:pt>
                <c:pt idx="86">
                  <c:v>191.406345770336</c:v>
                </c:pt>
                <c:pt idx="87">
                  <c:v>194.97342035977999</c:v>
                </c:pt>
                <c:pt idx="88">
                  <c:v>197.12833374964001</c:v>
                </c:pt>
                <c:pt idx="89">
                  <c:v>198.764034285501</c:v>
                </c:pt>
                <c:pt idx="90">
                  <c:v>201.47326214433201</c:v>
                </c:pt>
                <c:pt idx="91">
                  <c:v>197.772393637287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B8-4A08-9E23-D3C7962B7F1F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Regional!$N$23:$N$114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Regional!$T$23:$T$114</c:f>
              <c:numCache>
                <c:formatCode>0</c:formatCode>
                <c:ptCount val="92"/>
                <c:pt idx="0">
                  <c:v>75.638489413627596</c:v>
                </c:pt>
                <c:pt idx="1">
                  <c:v>84.318353354188602</c:v>
                </c:pt>
                <c:pt idx="2">
                  <c:v>96.991265618252399</c:v>
                </c:pt>
                <c:pt idx="3">
                  <c:v>100</c:v>
                </c:pt>
                <c:pt idx="4">
                  <c:v>103.09298510975199</c:v>
                </c:pt>
                <c:pt idx="5">
                  <c:v>108.259613406703</c:v>
                </c:pt>
                <c:pt idx="6">
                  <c:v>106.754615937865</c:v>
                </c:pt>
                <c:pt idx="7">
                  <c:v>102.62543548901699</c:v>
                </c:pt>
                <c:pt idx="8">
                  <c:v>102.786800242532</c:v>
                </c:pt>
                <c:pt idx="9">
                  <c:v>106.587082229732</c:v>
                </c:pt>
                <c:pt idx="10">
                  <c:v>106.643675421187</c:v>
                </c:pt>
                <c:pt idx="11">
                  <c:v>103.956992883805</c:v>
                </c:pt>
                <c:pt idx="12">
                  <c:v>106.633961293364</c:v>
                </c:pt>
                <c:pt idx="13">
                  <c:v>106.54532438323101</c:v>
                </c:pt>
                <c:pt idx="14">
                  <c:v>102.708819420786</c:v>
                </c:pt>
                <c:pt idx="15">
                  <c:v>108.49422579077699</c:v>
                </c:pt>
                <c:pt idx="16">
                  <c:v>123.001083336235</c:v>
                </c:pt>
                <c:pt idx="17">
                  <c:v>128.58903083601999</c:v>
                </c:pt>
                <c:pt idx="18">
                  <c:v>125.63584517575801</c:v>
                </c:pt>
                <c:pt idx="19">
                  <c:v>129.746213703286</c:v>
                </c:pt>
                <c:pt idx="20">
                  <c:v>137.45835053751199</c:v>
                </c:pt>
                <c:pt idx="21">
                  <c:v>137.609454731075</c:v>
                </c:pt>
                <c:pt idx="22">
                  <c:v>141.968999934382</c:v>
                </c:pt>
                <c:pt idx="23">
                  <c:v>154.34318465588399</c:v>
                </c:pt>
                <c:pt idx="24">
                  <c:v>160.69667189671</c:v>
                </c:pt>
                <c:pt idx="25">
                  <c:v>167.561344819044</c:v>
                </c:pt>
                <c:pt idx="26">
                  <c:v>179.97513075394701</c:v>
                </c:pt>
                <c:pt idx="27">
                  <c:v>190.60939149202099</c:v>
                </c:pt>
                <c:pt idx="28">
                  <c:v>194.10089525366999</c:v>
                </c:pt>
                <c:pt idx="29">
                  <c:v>192.09204824056101</c:v>
                </c:pt>
                <c:pt idx="30">
                  <c:v>195.68787924738899</c:v>
                </c:pt>
                <c:pt idx="31">
                  <c:v>198.66150253449001</c:v>
                </c:pt>
                <c:pt idx="32">
                  <c:v>183.130472485952</c:v>
                </c:pt>
                <c:pt idx="33">
                  <c:v>173.87043855615201</c:v>
                </c:pt>
                <c:pt idx="34">
                  <c:v>177.44183617000201</c:v>
                </c:pt>
                <c:pt idx="35">
                  <c:v>175.605803582736</c:v>
                </c:pt>
                <c:pt idx="36">
                  <c:v>159.46804403280899</c:v>
                </c:pt>
                <c:pt idx="37">
                  <c:v>132.13689396378001</c:v>
                </c:pt>
                <c:pt idx="38">
                  <c:v>119.585463960545</c:v>
                </c:pt>
                <c:pt idx="39">
                  <c:v>124.61738533965701</c:v>
                </c:pt>
                <c:pt idx="40">
                  <c:v>136.396052139278</c:v>
                </c:pt>
                <c:pt idx="41">
                  <c:v>142.844713662011</c:v>
                </c:pt>
                <c:pt idx="42">
                  <c:v>141.136534279388</c:v>
                </c:pt>
                <c:pt idx="43">
                  <c:v>144.36166238364299</c:v>
                </c:pt>
                <c:pt idx="44">
                  <c:v>152.28323301815499</c:v>
                </c:pt>
                <c:pt idx="45">
                  <c:v>153.28914403874899</c:v>
                </c:pt>
                <c:pt idx="46">
                  <c:v>150.922528877242</c:v>
                </c:pt>
                <c:pt idx="47">
                  <c:v>155.588001152283</c:v>
                </c:pt>
                <c:pt idx="48">
                  <c:v>159.51092354049501</c:v>
                </c:pt>
                <c:pt idx="49">
                  <c:v>159.220233547259</c:v>
                </c:pt>
                <c:pt idx="50">
                  <c:v>163.46082219027099</c:v>
                </c:pt>
                <c:pt idx="51">
                  <c:v>170.423606870969</c:v>
                </c:pt>
                <c:pt idx="52">
                  <c:v>176.442142541457</c:v>
                </c:pt>
                <c:pt idx="53">
                  <c:v>186.181911891543</c:v>
                </c:pt>
                <c:pt idx="54">
                  <c:v>193.57651675137501</c:v>
                </c:pt>
                <c:pt idx="55">
                  <c:v>191.297007241827</c:v>
                </c:pt>
                <c:pt idx="56">
                  <c:v>184.00753714705701</c:v>
                </c:pt>
                <c:pt idx="57">
                  <c:v>181.88357711455399</c:v>
                </c:pt>
                <c:pt idx="58">
                  <c:v>190.386592489245</c:v>
                </c:pt>
                <c:pt idx="59">
                  <c:v>203.47247762378399</c:v>
                </c:pt>
                <c:pt idx="60">
                  <c:v>216.145902378507</c:v>
                </c:pt>
                <c:pt idx="61">
                  <c:v>227.48027205946499</c:v>
                </c:pt>
                <c:pt idx="62">
                  <c:v>227.739095945668</c:v>
                </c:pt>
                <c:pt idx="63">
                  <c:v>220.94482584456</c:v>
                </c:pt>
                <c:pt idx="64">
                  <c:v>218.62224636142</c:v>
                </c:pt>
                <c:pt idx="65">
                  <c:v>214.666403398244</c:v>
                </c:pt>
                <c:pt idx="66">
                  <c:v>211.48702659639301</c:v>
                </c:pt>
                <c:pt idx="67">
                  <c:v>209.82343091271699</c:v>
                </c:pt>
                <c:pt idx="68">
                  <c:v>215.25996572373899</c:v>
                </c:pt>
                <c:pt idx="69">
                  <c:v>232.11307839393601</c:v>
                </c:pt>
                <c:pt idx="70">
                  <c:v>237.73527385845199</c:v>
                </c:pt>
                <c:pt idx="71">
                  <c:v>244.69235880096099</c:v>
                </c:pt>
                <c:pt idx="72">
                  <c:v>257.20946107361902</c:v>
                </c:pt>
                <c:pt idx="73">
                  <c:v>241.37443864587701</c:v>
                </c:pt>
                <c:pt idx="74">
                  <c:v>221.04889434842201</c:v>
                </c:pt>
                <c:pt idx="75">
                  <c:v>217.202205835244</c:v>
                </c:pt>
                <c:pt idx="76">
                  <c:v>228.78590705229499</c:v>
                </c:pt>
                <c:pt idx="77">
                  <c:v>243.93064105152001</c:v>
                </c:pt>
                <c:pt idx="78">
                  <c:v>242.404255898808</c:v>
                </c:pt>
                <c:pt idx="79">
                  <c:v>239.188742355606</c:v>
                </c:pt>
                <c:pt idx="80">
                  <c:v>241.253234986911</c:v>
                </c:pt>
                <c:pt idx="81">
                  <c:v>251.14421486133699</c:v>
                </c:pt>
                <c:pt idx="82">
                  <c:v>267.495831406837</c:v>
                </c:pt>
                <c:pt idx="83">
                  <c:v>269.51584205119099</c:v>
                </c:pt>
                <c:pt idx="84">
                  <c:v>255.88542052304501</c:v>
                </c:pt>
                <c:pt idx="85">
                  <c:v>261.67989568577099</c:v>
                </c:pt>
                <c:pt idx="86">
                  <c:v>292.72091572845</c:v>
                </c:pt>
                <c:pt idx="87">
                  <c:v>300.63336082161197</c:v>
                </c:pt>
                <c:pt idx="88">
                  <c:v>275.745542639142</c:v>
                </c:pt>
                <c:pt idx="89">
                  <c:v>259.68505565311699</c:v>
                </c:pt>
                <c:pt idx="90">
                  <c:v>253.58476926444399</c:v>
                </c:pt>
                <c:pt idx="91">
                  <c:v>248.08254697048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B8-4A08-9E23-D3C7962B7F1F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Regional!$N$23:$N$114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Regional!$U$23:$U$114</c:f>
              <c:numCache>
                <c:formatCode>0</c:formatCode>
                <c:ptCount val="92"/>
                <c:pt idx="0">
                  <c:v>98.372964973845498</c:v>
                </c:pt>
                <c:pt idx="1">
                  <c:v>98.297033101923304</c:v>
                </c:pt>
                <c:pt idx="2">
                  <c:v>99.0347497340356</c:v>
                </c:pt>
                <c:pt idx="3">
                  <c:v>100</c:v>
                </c:pt>
                <c:pt idx="4">
                  <c:v>100.562525123116</c:v>
                </c:pt>
                <c:pt idx="5">
                  <c:v>99.773323481089605</c:v>
                </c:pt>
                <c:pt idx="6">
                  <c:v>98.294346200842895</c:v>
                </c:pt>
                <c:pt idx="7">
                  <c:v>99.193395619185296</c:v>
                </c:pt>
                <c:pt idx="8">
                  <c:v>102.393094351226</c:v>
                </c:pt>
                <c:pt idx="9">
                  <c:v>104.13340394079501</c:v>
                </c:pt>
                <c:pt idx="10">
                  <c:v>105.045204391548</c:v>
                </c:pt>
                <c:pt idx="11">
                  <c:v>108.02430299395699</c:v>
                </c:pt>
                <c:pt idx="12">
                  <c:v>111.93759240499401</c:v>
                </c:pt>
                <c:pt idx="13">
                  <c:v>113.547381615719</c:v>
                </c:pt>
                <c:pt idx="14">
                  <c:v>112.228888979069</c:v>
                </c:pt>
                <c:pt idx="15">
                  <c:v>112.57427370718599</c:v>
                </c:pt>
                <c:pt idx="16">
                  <c:v>116.782405301537</c:v>
                </c:pt>
                <c:pt idx="17">
                  <c:v>123.353049022749</c:v>
                </c:pt>
                <c:pt idx="18">
                  <c:v>129.51223855878999</c:v>
                </c:pt>
                <c:pt idx="19">
                  <c:v>133.63262536142599</c:v>
                </c:pt>
                <c:pt idx="20">
                  <c:v>137.78664021057199</c:v>
                </c:pt>
                <c:pt idx="21">
                  <c:v>145.145571079299</c:v>
                </c:pt>
                <c:pt idx="22">
                  <c:v>154.36617351209301</c:v>
                </c:pt>
                <c:pt idx="23">
                  <c:v>158.300413214451</c:v>
                </c:pt>
                <c:pt idx="24">
                  <c:v>158.49350733014501</c:v>
                </c:pt>
                <c:pt idx="25">
                  <c:v>160.07543585929599</c:v>
                </c:pt>
                <c:pt idx="26">
                  <c:v>159.44663647135701</c:v>
                </c:pt>
                <c:pt idx="27">
                  <c:v>158.956511597412</c:v>
                </c:pt>
                <c:pt idx="28">
                  <c:v>162.304128541343</c:v>
                </c:pt>
                <c:pt idx="29">
                  <c:v>165.292038670176</c:v>
                </c:pt>
                <c:pt idx="30">
                  <c:v>164.931194224639</c:v>
                </c:pt>
                <c:pt idx="31">
                  <c:v>162.297247233935</c:v>
                </c:pt>
                <c:pt idx="32">
                  <c:v>158.02346331904499</c:v>
                </c:pt>
                <c:pt idx="33">
                  <c:v>153.713471659269</c:v>
                </c:pt>
                <c:pt idx="34">
                  <c:v>148.27718508027399</c:v>
                </c:pt>
                <c:pt idx="35">
                  <c:v>141.76274874322101</c:v>
                </c:pt>
                <c:pt idx="36">
                  <c:v>132.61379270082799</c:v>
                </c:pt>
                <c:pt idx="37">
                  <c:v>120.888846131359</c:v>
                </c:pt>
                <c:pt idx="38">
                  <c:v>113.49197995438099</c:v>
                </c:pt>
                <c:pt idx="39">
                  <c:v>111.103257078033</c:v>
                </c:pt>
                <c:pt idx="40">
                  <c:v>111.663210488831</c:v>
                </c:pt>
                <c:pt idx="41">
                  <c:v>117.299549530603</c:v>
                </c:pt>
                <c:pt idx="42">
                  <c:v>125.598546143348</c:v>
                </c:pt>
                <c:pt idx="43">
                  <c:v>129.58452690716001</c:v>
                </c:pt>
                <c:pt idx="44">
                  <c:v>129.13051178676901</c:v>
                </c:pt>
                <c:pt idx="45">
                  <c:v>127.50721509509501</c:v>
                </c:pt>
                <c:pt idx="46">
                  <c:v>128.70576519834299</c:v>
                </c:pt>
                <c:pt idx="47">
                  <c:v>131.103926013169</c:v>
                </c:pt>
                <c:pt idx="48">
                  <c:v>131.09626126519899</c:v>
                </c:pt>
                <c:pt idx="49">
                  <c:v>132.48186179125</c:v>
                </c:pt>
                <c:pt idx="50">
                  <c:v>135.902825932273</c:v>
                </c:pt>
                <c:pt idx="51">
                  <c:v>138.45361944937699</c:v>
                </c:pt>
                <c:pt idx="52">
                  <c:v>141.16016295091899</c:v>
                </c:pt>
                <c:pt idx="53">
                  <c:v>144.19440074841799</c:v>
                </c:pt>
                <c:pt idx="54">
                  <c:v>146.925364295794</c:v>
                </c:pt>
                <c:pt idx="55">
                  <c:v>149.58644752032501</c:v>
                </c:pt>
                <c:pt idx="56">
                  <c:v>152.28873209919999</c:v>
                </c:pt>
                <c:pt idx="57">
                  <c:v>155.228002411136</c:v>
                </c:pt>
                <c:pt idx="58">
                  <c:v>157.87115801962</c:v>
                </c:pt>
                <c:pt idx="59">
                  <c:v>161.79604906608299</c:v>
                </c:pt>
                <c:pt idx="60">
                  <c:v>167.52667344611001</c:v>
                </c:pt>
                <c:pt idx="61">
                  <c:v>171.38412438041101</c:v>
                </c:pt>
                <c:pt idx="62">
                  <c:v>174.01601476906001</c:v>
                </c:pt>
                <c:pt idx="63">
                  <c:v>175.56250209899201</c:v>
                </c:pt>
                <c:pt idx="64">
                  <c:v>176.161750568446</c:v>
                </c:pt>
                <c:pt idx="65">
                  <c:v>180.62281053359101</c:v>
                </c:pt>
                <c:pt idx="66">
                  <c:v>184.03949239869701</c:v>
                </c:pt>
                <c:pt idx="67">
                  <c:v>182.74900539136601</c:v>
                </c:pt>
                <c:pt idx="68">
                  <c:v>183.59662454101701</c:v>
                </c:pt>
                <c:pt idx="69">
                  <c:v>188.44112411616601</c:v>
                </c:pt>
                <c:pt idx="70">
                  <c:v>192.81244826246001</c:v>
                </c:pt>
                <c:pt idx="71">
                  <c:v>194.68423176360901</c:v>
                </c:pt>
                <c:pt idx="72">
                  <c:v>196.93006809761701</c:v>
                </c:pt>
                <c:pt idx="73">
                  <c:v>202.22228382750899</c:v>
                </c:pt>
                <c:pt idx="74">
                  <c:v>206.53649189214201</c:v>
                </c:pt>
                <c:pt idx="75">
                  <c:v>207.062776900063</c:v>
                </c:pt>
                <c:pt idx="76">
                  <c:v>210.06292716212499</c:v>
                </c:pt>
                <c:pt idx="77">
                  <c:v>214.157751068388</c:v>
                </c:pt>
                <c:pt idx="78">
                  <c:v>214.83288245479099</c:v>
                </c:pt>
                <c:pt idx="79">
                  <c:v>217.521287224416</c:v>
                </c:pt>
                <c:pt idx="80">
                  <c:v>223.23622828305199</c:v>
                </c:pt>
                <c:pt idx="81">
                  <c:v>228.40266622152299</c:v>
                </c:pt>
                <c:pt idx="82">
                  <c:v>232.93598514399201</c:v>
                </c:pt>
                <c:pt idx="83">
                  <c:v>237.04540649957201</c:v>
                </c:pt>
                <c:pt idx="84">
                  <c:v>242.269291195211</c:v>
                </c:pt>
                <c:pt idx="85">
                  <c:v>254.407787738992</c:v>
                </c:pt>
                <c:pt idx="86">
                  <c:v>274.86102686816298</c:v>
                </c:pt>
                <c:pt idx="87">
                  <c:v>290.314160725281</c:v>
                </c:pt>
                <c:pt idx="88">
                  <c:v>301.160299704002</c:v>
                </c:pt>
                <c:pt idx="89">
                  <c:v>312.294561044852</c:v>
                </c:pt>
                <c:pt idx="90">
                  <c:v>311.87165178345799</c:v>
                </c:pt>
                <c:pt idx="91">
                  <c:v>304.950920446613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B8-4A08-9E23-D3C7962B7F1F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Regional!$N$23:$N$114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Regional!$V$23:$V$114</c:f>
              <c:numCache>
                <c:formatCode>0</c:formatCode>
                <c:ptCount val="92"/>
                <c:pt idx="0">
                  <c:v>90.872561711397495</c:v>
                </c:pt>
                <c:pt idx="1">
                  <c:v>94.714456841088094</c:v>
                </c:pt>
                <c:pt idx="2">
                  <c:v>97.822376000217503</c:v>
                </c:pt>
                <c:pt idx="3">
                  <c:v>100</c:v>
                </c:pt>
                <c:pt idx="4">
                  <c:v>99.942544276572804</c:v>
                </c:pt>
                <c:pt idx="5">
                  <c:v>98.695251378792406</c:v>
                </c:pt>
                <c:pt idx="6">
                  <c:v>98.2148559650782</c:v>
                </c:pt>
                <c:pt idx="7">
                  <c:v>98.501171017537899</c:v>
                </c:pt>
                <c:pt idx="8">
                  <c:v>99.468807172622704</c:v>
                </c:pt>
                <c:pt idx="9">
                  <c:v>99.897605616767606</c:v>
                </c:pt>
                <c:pt idx="10">
                  <c:v>100.83443721793201</c:v>
                </c:pt>
                <c:pt idx="11">
                  <c:v>103.55432673858201</c:v>
                </c:pt>
                <c:pt idx="12">
                  <c:v>106.588686589121</c:v>
                </c:pt>
                <c:pt idx="13">
                  <c:v>109.555350955821</c:v>
                </c:pt>
                <c:pt idx="14">
                  <c:v>110.55123661817299</c:v>
                </c:pt>
                <c:pt idx="15">
                  <c:v>110.88054151075301</c:v>
                </c:pt>
                <c:pt idx="16">
                  <c:v>114.96522264044501</c:v>
                </c:pt>
                <c:pt idx="17">
                  <c:v>121.551317749508</c:v>
                </c:pt>
                <c:pt idx="18">
                  <c:v>126.17572808653701</c:v>
                </c:pt>
                <c:pt idx="19">
                  <c:v>127.996550827094</c:v>
                </c:pt>
                <c:pt idx="20">
                  <c:v>130.83041048832601</c:v>
                </c:pt>
                <c:pt idx="21">
                  <c:v>135.97482252994601</c:v>
                </c:pt>
                <c:pt idx="22">
                  <c:v>141.53985734722099</c:v>
                </c:pt>
                <c:pt idx="23">
                  <c:v>147.06801687237001</c:v>
                </c:pt>
                <c:pt idx="24">
                  <c:v>151.89814340578801</c:v>
                </c:pt>
                <c:pt idx="25">
                  <c:v>154.690333821373</c:v>
                </c:pt>
                <c:pt idx="26">
                  <c:v>157.19136983544701</c:v>
                </c:pt>
                <c:pt idx="27">
                  <c:v>161.43626299168599</c:v>
                </c:pt>
                <c:pt idx="28">
                  <c:v>167.47947401628701</c:v>
                </c:pt>
                <c:pt idx="29">
                  <c:v>174.33280560304499</c:v>
                </c:pt>
                <c:pt idx="30">
                  <c:v>176.58835988734899</c:v>
                </c:pt>
                <c:pt idx="31">
                  <c:v>171.736996278578</c:v>
                </c:pt>
                <c:pt idx="32">
                  <c:v>166.745223921053</c:v>
                </c:pt>
                <c:pt idx="33">
                  <c:v>164.731320675977</c:v>
                </c:pt>
                <c:pt idx="34">
                  <c:v>160.24333943175199</c:v>
                </c:pt>
                <c:pt idx="35">
                  <c:v>152.328139548015</c:v>
                </c:pt>
                <c:pt idx="36">
                  <c:v>138.71408790076001</c:v>
                </c:pt>
                <c:pt idx="37">
                  <c:v>126.229141790613</c:v>
                </c:pt>
                <c:pt idx="38">
                  <c:v>118.072318257756</c:v>
                </c:pt>
                <c:pt idx="39">
                  <c:v>109.883514378412</c:v>
                </c:pt>
                <c:pt idx="40">
                  <c:v>110.425350726318</c:v>
                </c:pt>
                <c:pt idx="41">
                  <c:v>118.365910047434</c:v>
                </c:pt>
                <c:pt idx="42">
                  <c:v>120.69625480254901</c:v>
                </c:pt>
                <c:pt idx="43">
                  <c:v>120.384705722014</c:v>
                </c:pt>
                <c:pt idx="44">
                  <c:v>123.613280813172</c:v>
                </c:pt>
                <c:pt idx="45">
                  <c:v>126.458340784573</c:v>
                </c:pt>
                <c:pt idx="46">
                  <c:v>128.10853954945</c:v>
                </c:pt>
                <c:pt idx="47">
                  <c:v>130.00892245080399</c:v>
                </c:pt>
                <c:pt idx="48">
                  <c:v>131.07757704201799</c:v>
                </c:pt>
                <c:pt idx="49">
                  <c:v>133.66330496238001</c:v>
                </c:pt>
                <c:pt idx="50">
                  <c:v>137.69956401018499</c:v>
                </c:pt>
                <c:pt idx="51">
                  <c:v>139.38227263127499</c:v>
                </c:pt>
                <c:pt idx="52">
                  <c:v>142.774528303267</c:v>
                </c:pt>
                <c:pt idx="53">
                  <c:v>147.96960085533601</c:v>
                </c:pt>
                <c:pt idx="54">
                  <c:v>151.20687682110301</c:v>
                </c:pt>
                <c:pt idx="55">
                  <c:v>154.45567382587799</c:v>
                </c:pt>
                <c:pt idx="56">
                  <c:v>159.301668352083</c:v>
                </c:pt>
                <c:pt idx="57">
                  <c:v>165.91794766681801</c:v>
                </c:pt>
                <c:pt idx="58">
                  <c:v>171.08161012622401</c:v>
                </c:pt>
                <c:pt idx="59">
                  <c:v>174.513378628955</c:v>
                </c:pt>
                <c:pt idx="60">
                  <c:v>179.040144968378</c:v>
                </c:pt>
                <c:pt idx="61">
                  <c:v>182.33603422038499</c:v>
                </c:pt>
                <c:pt idx="62">
                  <c:v>184.21526298851899</c:v>
                </c:pt>
                <c:pt idx="63">
                  <c:v>186.752684360937</c:v>
                </c:pt>
                <c:pt idx="64">
                  <c:v>190.31299168581401</c:v>
                </c:pt>
                <c:pt idx="65">
                  <c:v>196.883807756538</c:v>
                </c:pt>
                <c:pt idx="66">
                  <c:v>203.83858162546801</c:v>
                </c:pt>
                <c:pt idx="67">
                  <c:v>205.78961419368301</c:v>
                </c:pt>
                <c:pt idx="68">
                  <c:v>206.516939404884</c:v>
                </c:pt>
                <c:pt idx="69">
                  <c:v>210.993688193618</c:v>
                </c:pt>
                <c:pt idx="70">
                  <c:v>217.24232298045499</c:v>
                </c:pt>
                <c:pt idx="71">
                  <c:v>222.574395552449</c:v>
                </c:pt>
                <c:pt idx="72">
                  <c:v>223.85622020456799</c:v>
                </c:pt>
                <c:pt idx="73">
                  <c:v>225.59508862392499</c:v>
                </c:pt>
                <c:pt idx="74">
                  <c:v>231.37502695658799</c:v>
                </c:pt>
                <c:pt idx="75">
                  <c:v>237.76018690605</c:v>
                </c:pt>
                <c:pt idx="76">
                  <c:v>244.179929575833</c:v>
                </c:pt>
                <c:pt idx="77">
                  <c:v>249.43828678901801</c:v>
                </c:pt>
                <c:pt idx="78">
                  <c:v>252.38414067304501</c:v>
                </c:pt>
                <c:pt idx="79">
                  <c:v>252.90982228382501</c:v>
                </c:pt>
                <c:pt idx="80">
                  <c:v>253.89602021895999</c:v>
                </c:pt>
                <c:pt idx="81">
                  <c:v>255.13630015853801</c:v>
                </c:pt>
                <c:pt idx="82">
                  <c:v>264.06131855177</c:v>
                </c:pt>
                <c:pt idx="83">
                  <c:v>277.67233010000098</c:v>
                </c:pt>
                <c:pt idx="84">
                  <c:v>285.78046758988802</c:v>
                </c:pt>
                <c:pt idx="85">
                  <c:v>295.01040300431299</c:v>
                </c:pt>
                <c:pt idx="86">
                  <c:v>310.03684208612299</c:v>
                </c:pt>
                <c:pt idx="87">
                  <c:v>326.62776942318601</c:v>
                </c:pt>
                <c:pt idx="88">
                  <c:v>338.06277298429399</c:v>
                </c:pt>
                <c:pt idx="89">
                  <c:v>349.31054693368498</c:v>
                </c:pt>
                <c:pt idx="90">
                  <c:v>351.53114443270198</c:v>
                </c:pt>
                <c:pt idx="91">
                  <c:v>342.75602299438998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B8-4A08-9E23-D3C7962B7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492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RegionalPropertyType!$O$6:$O$97</c:f>
              <c:numCache>
                <c:formatCode>0</c:formatCode>
                <c:ptCount val="92"/>
                <c:pt idx="0">
                  <c:v>89.912059276717798</c:v>
                </c:pt>
                <c:pt idx="1">
                  <c:v>93.777971595511005</c:v>
                </c:pt>
                <c:pt idx="2">
                  <c:v>98.061461039146593</c:v>
                </c:pt>
                <c:pt idx="3">
                  <c:v>100</c:v>
                </c:pt>
                <c:pt idx="4">
                  <c:v>100.118769165722</c:v>
                </c:pt>
                <c:pt idx="5">
                  <c:v>100.16581592078499</c:v>
                </c:pt>
                <c:pt idx="6">
                  <c:v>101.329196461656</c:v>
                </c:pt>
                <c:pt idx="7">
                  <c:v>103.463199695257</c:v>
                </c:pt>
                <c:pt idx="8">
                  <c:v>104.51746569290501</c:v>
                </c:pt>
                <c:pt idx="9">
                  <c:v>104.403764277832</c:v>
                </c:pt>
                <c:pt idx="10">
                  <c:v>103.818217187291</c:v>
                </c:pt>
                <c:pt idx="11">
                  <c:v>105.267986529816</c:v>
                </c:pt>
                <c:pt idx="12">
                  <c:v>109.942070705389</c:v>
                </c:pt>
                <c:pt idx="13">
                  <c:v>113.25219758786599</c:v>
                </c:pt>
                <c:pt idx="14">
                  <c:v>112.45116463458901</c:v>
                </c:pt>
                <c:pt idx="15">
                  <c:v>112.534848629721</c:v>
                </c:pt>
                <c:pt idx="16">
                  <c:v>116.48747206588401</c:v>
                </c:pt>
                <c:pt idx="17">
                  <c:v>120.744953721111</c:v>
                </c:pt>
                <c:pt idx="18">
                  <c:v>121.44387196679</c:v>
                </c:pt>
                <c:pt idx="19">
                  <c:v>120.871899329542</c:v>
                </c:pt>
                <c:pt idx="20">
                  <c:v>122.312481920019</c:v>
                </c:pt>
                <c:pt idx="21">
                  <c:v>125.65505435121</c:v>
                </c:pt>
                <c:pt idx="22">
                  <c:v>129.72777458614499</c:v>
                </c:pt>
                <c:pt idx="23">
                  <c:v>130.95457428269501</c:v>
                </c:pt>
                <c:pt idx="24">
                  <c:v>127.31938111123</c:v>
                </c:pt>
                <c:pt idx="25">
                  <c:v>123.100351475438</c:v>
                </c:pt>
                <c:pt idx="26">
                  <c:v>124.362512692628</c:v>
                </c:pt>
                <c:pt idx="27">
                  <c:v>127.674829789047</c:v>
                </c:pt>
                <c:pt idx="28">
                  <c:v>128.773443842425</c:v>
                </c:pt>
                <c:pt idx="29">
                  <c:v>130.14107019957299</c:v>
                </c:pt>
                <c:pt idx="30">
                  <c:v>129.78690828414099</c:v>
                </c:pt>
                <c:pt idx="31">
                  <c:v>127.78844362775401</c:v>
                </c:pt>
                <c:pt idx="32">
                  <c:v>125.025299735441</c:v>
                </c:pt>
                <c:pt idx="33">
                  <c:v>119.828023115592</c:v>
                </c:pt>
                <c:pt idx="34">
                  <c:v>112.96637670029401</c:v>
                </c:pt>
                <c:pt idx="35">
                  <c:v>106.40310664261099</c:v>
                </c:pt>
                <c:pt idx="36">
                  <c:v>98.536351978287598</c:v>
                </c:pt>
                <c:pt idx="37">
                  <c:v>92.831605544172305</c:v>
                </c:pt>
                <c:pt idx="38">
                  <c:v>93.352495946510501</c:v>
                </c:pt>
                <c:pt idx="39">
                  <c:v>93.250394046193406</c:v>
                </c:pt>
                <c:pt idx="40">
                  <c:v>88.652482015165504</c:v>
                </c:pt>
                <c:pt idx="41">
                  <c:v>84.505391456422103</c:v>
                </c:pt>
                <c:pt idx="42">
                  <c:v>81.286855630245299</c:v>
                </c:pt>
                <c:pt idx="43">
                  <c:v>78.115553327994903</c:v>
                </c:pt>
                <c:pt idx="44">
                  <c:v>77.216560329933898</c:v>
                </c:pt>
                <c:pt idx="45">
                  <c:v>78.918057741488994</c:v>
                </c:pt>
                <c:pt idx="46">
                  <c:v>80.271903933662998</c:v>
                </c:pt>
                <c:pt idx="47">
                  <c:v>79.746960242748798</c:v>
                </c:pt>
                <c:pt idx="48">
                  <c:v>77.821093169809799</c:v>
                </c:pt>
                <c:pt idx="49">
                  <c:v>75.1926343886811</c:v>
                </c:pt>
                <c:pt idx="50">
                  <c:v>74.388915980717798</c:v>
                </c:pt>
                <c:pt idx="51">
                  <c:v>75.544564575851396</c:v>
                </c:pt>
                <c:pt idx="52">
                  <c:v>77.849668518041796</c:v>
                </c:pt>
                <c:pt idx="53">
                  <c:v>80.5783729305534</c:v>
                </c:pt>
                <c:pt idx="54">
                  <c:v>82.398961078141397</c:v>
                </c:pt>
                <c:pt idx="55">
                  <c:v>83.026235788398495</c:v>
                </c:pt>
                <c:pt idx="56">
                  <c:v>83.324776019253605</c:v>
                </c:pt>
                <c:pt idx="57">
                  <c:v>84.4045247679243</c:v>
                </c:pt>
                <c:pt idx="58">
                  <c:v>86.789259742720404</c:v>
                </c:pt>
                <c:pt idx="59">
                  <c:v>89.1073260294134</c:v>
                </c:pt>
                <c:pt idx="60">
                  <c:v>90.040008146906203</c:v>
                </c:pt>
                <c:pt idx="61">
                  <c:v>90.940284958052302</c:v>
                </c:pt>
                <c:pt idx="62">
                  <c:v>91.739708838013399</c:v>
                </c:pt>
                <c:pt idx="63">
                  <c:v>91.613949553237404</c:v>
                </c:pt>
                <c:pt idx="64">
                  <c:v>92.1712546155387</c:v>
                </c:pt>
                <c:pt idx="65">
                  <c:v>94.139797224857602</c:v>
                </c:pt>
                <c:pt idx="66">
                  <c:v>96.312028719559606</c:v>
                </c:pt>
                <c:pt idx="67">
                  <c:v>99.044782599633294</c:v>
                </c:pt>
                <c:pt idx="68">
                  <c:v>105.39339789978099</c:v>
                </c:pt>
                <c:pt idx="69">
                  <c:v>114.18960178799399</c:v>
                </c:pt>
                <c:pt idx="70">
                  <c:v>113.927941346757</c:v>
                </c:pt>
                <c:pt idx="71">
                  <c:v>108.486014464367</c:v>
                </c:pt>
                <c:pt idx="72">
                  <c:v>108.29450252284499</c:v>
                </c:pt>
                <c:pt idx="73">
                  <c:v>111.726353081632</c:v>
                </c:pt>
                <c:pt idx="74">
                  <c:v>114.117885359743</c:v>
                </c:pt>
                <c:pt idx="75">
                  <c:v>113.644766195655</c:v>
                </c:pt>
                <c:pt idx="76">
                  <c:v>113.905067162126</c:v>
                </c:pt>
                <c:pt idx="77">
                  <c:v>115.651625482225</c:v>
                </c:pt>
                <c:pt idx="78">
                  <c:v>118.276019258934</c:v>
                </c:pt>
                <c:pt idx="79">
                  <c:v>119.512051158806</c:v>
                </c:pt>
                <c:pt idx="80">
                  <c:v>117.858764579271</c:v>
                </c:pt>
                <c:pt idx="81">
                  <c:v>114.068445186978</c:v>
                </c:pt>
                <c:pt idx="82">
                  <c:v>116.667576519858</c:v>
                </c:pt>
                <c:pt idx="83">
                  <c:v>123.54048823376399</c:v>
                </c:pt>
                <c:pt idx="84">
                  <c:v>126.301586335968</c:v>
                </c:pt>
                <c:pt idx="85">
                  <c:v>128.217444771944</c:v>
                </c:pt>
                <c:pt idx="86">
                  <c:v>131.79441221497899</c:v>
                </c:pt>
                <c:pt idx="87">
                  <c:v>135.82580073719899</c:v>
                </c:pt>
                <c:pt idx="88">
                  <c:v>138.502411457759</c:v>
                </c:pt>
                <c:pt idx="89">
                  <c:v>141.44598859225701</c:v>
                </c:pt>
                <c:pt idx="90">
                  <c:v>140.49906334851801</c:v>
                </c:pt>
                <c:pt idx="91">
                  <c:v>137.09303054787699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F3-4AF7-81FA-A56335C575BE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RegionalPropertyType!$P$6:$P$97</c:f>
              <c:numCache>
                <c:formatCode>0</c:formatCode>
                <c:ptCount val="92"/>
                <c:pt idx="0">
                  <c:v>95.502583093578394</c:v>
                </c:pt>
                <c:pt idx="1">
                  <c:v>98.4235378440939</c:v>
                </c:pt>
                <c:pt idx="2">
                  <c:v>99.583674557105994</c:v>
                </c:pt>
                <c:pt idx="3">
                  <c:v>100</c:v>
                </c:pt>
                <c:pt idx="4">
                  <c:v>102.252497376779</c:v>
                </c:pt>
                <c:pt idx="5">
                  <c:v>104.51429653202599</c:v>
                </c:pt>
                <c:pt idx="6">
                  <c:v>104.597758743051</c:v>
                </c:pt>
                <c:pt idx="7">
                  <c:v>103.753467946776</c:v>
                </c:pt>
                <c:pt idx="8">
                  <c:v>103.14920651642799</c:v>
                </c:pt>
                <c:pt idx="9">
                  <c:v>104.432607945103</c:v>
                </c:pt>
                <c:pt idx="10">
                  <c:v>108.168976331221</c:v>
                </c:pt>
                <c:pt idx="11">
                  <c:v>109.98688326862199</c:v>
                </c:pt>
                <c:pt idx="12">
                  <c:v>109.224283801935</c:v>
                </c:pt>
                <c:pt idx="13">
                  <c:v>109.528385163918</c:v>
                </c:pt>
                <c:pt idx="14">
                  <c:v>111.359329663973</c:v>
                </c:pt>
                <c:pt idx="15">
                  <c:v>113.54738815858001</c:v>
                </c:pt>
                <c:pt idx="16">
                  <c:v>115.003889221745</c:v>
                </c:pt>
                <c:pt idx="17">
                  <c:v>113.65706185582</c:v>
                </c:pt>
                <c:pt idx="18">
                  <c:v>110.817483631195</c:v>
                </c:pt>
                <c:pt idx="19">
                  <c:v>111.986156999261</c:v>
                </c:pt>
                <c:pt idx="20">
                  <c:v>119.204613322809</c:v>
                </c:pt>
                <c:pt idx="21">
                  <c:v>126.569953817647</c:v>
                </c:pt>
                <c:pt idx="22">
                  <c:v>127.014679314443</c:v>
                </c:pt>
                <c:pt idx="23">
                  <c:v>126.208531193166</c:v>
                </c:pt>
                <c:pt idx="24">
                  <c:v>127.750803461103</c:v>
                </c:pt>
                <c:pt idx="25">
                  <c:v>129.56963335372501</c:v>
                </c:pt>
                <c:pt idx="26">
                  <c:v>131.39248740696101</c:v>
                </c:pt>
                <c:pt idx="27">
                  <c:v>131.185519024874</c:v>
                </c:pt>
                <c:pt idx="28">
                  <c:v>128.852678925828</c:v>
                </c:pt>
                <c:pt idx="29">
                  <c:v>126.04910115346399</c:v>
                </c:pt>
                <c:pt idx="30">
                  <c:v>124.942516610366</c:v>
                </c:pt>
                <c:pt idx="31">
                  <c:v>125.437476911137</c:v>
                </c:pt>
                <c:pt idx="32">
                  <c:v>125.74556746783701</c:v>
                </c:pt>
                <c:pt idx="33">
                  <c:v>125.642282442015</c:v>
                </c:pt>
                <c:pt idx="34">
                  <c:v>119.079581541295</c:v>
                </c:pt>
                <c:pt idx="35">
                  <c:v>110.09543522205399</c:v>
                </c:pt>
                <c:pt idx="36">
                  <c:v>105.19950442124799</c:v>
                </c:pt>
                <c:pt idx="37">
                  <c:v>103.949204036585</c:v>
                </c:pt>
                <c:pt idx="38">
                  <c:v>101.630319436268</c:v>
                </c:pt>
                <c:pt idx="39">
                  <c:v>96.173904453074698</c:v>
                </c:pt>
                <c:pt idx="40">
                  <c:v>92.779044369697203</c:v>
                </c:pt>
                <c:pt idx="41">
                  <c:v>91.927799474095494</c:v>
                </c:pt>
                <c:pt idx="42">
                  <c:v>89.665965755459695</c:v>
                </c:pt>
                <c:pt idx="43">
                  <c:v>86.217490152493696</c:v>
                </c:pt>
                <c:pt idx="44">
                  <c:v>86.999559434833898</c:v>
                </c:pt>
                <c:pt idx="45">
                  <c:v>91.161111198444999</c:v>
                </c:pt>
                <c:pt idx="46">
                  <c:v>90.096060185387998</c:v>
                </c:pt>
                <c:pt idx="47">
                  <c:v>86.352117752928805</c:v>
                </c:pt>
                <c:pt idx="48">
                  <c:v>85.862994169672405</c:v>
                </c:pt>
                <c:pt idx="49">
                  <c:v>85.995519549801799</c:v>
                </c:pt>
                <c:pt idx="50">
                  <c:v>87.469661816899304</c:v>
                </c:pt>
                <c:pt idx="51">
                  <c:v>88.469495775336796</c:v>
                </c:pt>
                <c:pt idx="52">
                  <c:v>88.165201280384593</c:v>
                </c:pt>
                <c:pt idx="53">
                  <c:v>89.645491023804695</c:v>
                </c:pt>
                <c:pt idx="54">
                  <c:v>91.789983141014304</c:v>
                </c:pt>
                <c:pt idx="55">
                  <c:v>93.325601721437394</c:v>
                </c:pt>
                <c:pt idx="56">
                  <c:v>97.486527864079207</c:v>
                </c:pt>
                <c:pt idx="57">
                  <c:v>102.968876338652</c:v>
                </c:pt>
                <c:pt idx="58">
                  <c:v>104.529514276285</c:v>
                </c:pt>
                <c:pt idx="59">
                  <c:v>104.740105346346</c:v>
                </c:pt>
                <c:pt idx="60">
                  <c:v>107.20485545221101</c:v>
                </c:pt>
                <c:pt idx="61">
                  <c:v>111.077163002059</c:v>
                </c:pt>
                <c:pt idx="62">
                  <c:v>111.82601678311801</c:v>
                </c:pt>
                <c:pt idx="63">
                  <c:v>110.95287102133599</c:v>
                </c:pt>
                <c:pt idx="64">
                  <c:v>115.09273304105</c:v>
                </c:pt>
                <c:pt idx="65">
                  <c:v>121.025793271778</c:v>
                </c:pt>
                <c:pt idx="66">
                  <c:v>121.30139428181</c:v>
                </c:pt>
                <c:pt idx="67">
                  <c:v>120.11070369178</c:v>
                </c:pt>
                <c:pt idx="68">
                  <c:v>126.029718322265</c:v>
                </c:pt>
                <c:pt idx="69">
                  <c:v>135.44488667943401</c:v>
                </c:pt>
                <c:pt idx="70">
                  <c:v>138.62927513366299</c:v>
                </c:pt>
                <c:pt idx="71">
                  <c:v>137.90163408853701</c:v>
                </c:pt>
                <c:pt idx="72">
                  <c:v>139.75687916810699</c:v>
                </c:pt>
                <c:pt idx="73">
                  <c:v>142.45389626688399</c:v>
                </c:pt>
                <c:pt idx="74">
                  <c:v>145.42142942358799</c:v>
                </c:pt>
                <c:pt idx="75">
                  <c:v>148.24714960477499</c:v>
                </c:pt>
                <c:pt idx="76">
                  <c:v>150.17715434765401</c:v>
                </c:pt>
                <c:pt idx="77">
                  <c:v>151.917887595531</c:v>
                </c:pt>
                <c:pt idx="78">
                  <c:v>154.68669352936899</c:v>
                </c:pt>
                <c:pt idx="79">
                  <c:v>157.879487280891</c:v>
                </c:pt>
                <c:pt idx="80">
                  <c:v>161.374122052903</c:v>
                </c:pt>
                <c:pt idx="81">
                  <c:v>165.17641804778401</c:v>
                </c:pt>
                <c:pt idx="82">
                  <c:v>166.26803245468599</c:v>
                </c:pt>
                <c:pt idx="83">
                  <c:v>168.65481091939</c:v>
                </c:pt>
                <c:pt idx="84">
                  <c:v>180.16048679477899</c:v>
                </c:pt>
                <c:pt idx="85">
                  <c:v>195.651322415452</c:v>
                </c:pt>
                <c:pt idx="86">
                  <c:v>200.79853524069901</c:v>
                </c:pt>
                <c:pt idx="87">
                  <c:v>201.31655507697499</c:v>
                </c:pt>
                <c:pt idx="88">
                  <c:v>212.78806213568001</c:v>
                </c:pt>
                <c:pt idx="89">
                  <c:v>229.94507293654399</c:v>
                </c:pt>
                <c:pt idx="90">
                  <c:v>233.170453774592</c:v>
                </c:pt>
                <c:pt idx="91">
                  <c:v>228.17227142303901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F3-4AF7-81FA-A56335C575BE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RegionalPropertyType!$Q$6:$Q$97</c:f>
              <c:numCache>
                <c:formatCode>0</c:formatCode>
                <c:ptCount val="92"/>
                <c:pt idx="0">
                  <c:v>94.486181667902002</c:v>
                </c:pt>
                <c:pt idx="1">
                  <c:v>96.091655773700197</c:v>
                </c:pt>
                <c:pt idx="2">
                  <c:v>99.548008566219707</c:v>
                </c:pt>
                <c:pt idx="3">
                  <c:v>100</c:v>
                </c:pt>
                <c:pt idx="4">
                  <c:v>99.924271360877597</c:v>
                </c:pt>
                <c:pt idx="5">
                  <c:v>105.127661093302</c:v>
                </c:pt>
                <c:pt idx="6">
                  <c:v>112.182864553215</c:v>
                </c:pt>
                <c:pt idx="7">
                  <c:v>114.679139037721</c:v>
                </c:pt>
                <c:pt idx="8">
                  <c:v>114.779228842015</c:v>
                </c:pt>
                <c:pt idx="9">
                  <c:v>115.57250246177</c:v>
                </c:pt>
                <c:pt idx="10">
                  <c:v>118.061474445484</c:v>
                </c:pt>
                <c:pt idx="11">
                  <c:v>121.28883120819999</c:v>
                </c:pt>
                <c:pt idx="12">
                  <c:v>125.457043414683</c:v>
                </c:pt>
                <c:pt idx="13">
                  <c:v>130.84527059698601</c:v>
                </c:pt>
                <c:pt idx="14">
                  <c:v>134.09848113067599</c:v>
                </c:pt>
                <c:pt idx="15">
                  <c:v>137.43650186550801</c:v>
                </c:pt>
                <c:pt idx="16">
                  <c:v>142.25831042621499</c:v>
                </c:pt>
                <c:pt idx="17">
                  <c:v>143.777586007921</c:v>
                </c:pt>
                <c:pt idx="18">
                  <c:v>144.26288491988899</c:v>
                </c:pt>
                <c:pt idx="19">
                  <c:v>148.29357908530201</c:v>
                </c:pt>
                <c:pt idx="20">
                  <c:v>155.660834342426</c:v>
                </c:pt>
                <c:pt idx="21">
                  <c:v>162.85579212186599</c:v>
                </c:pt>
                <c:pt idx="22">
                  <c:v>162.508346013742</c:v>
                </c:pt>
                <c:pt idx="23">
                  <c:v>159.977225811626</c:v>
                </c:pt>
                <c:pt idx="24">
                  <c:v>159.182958176407</c:v>
                </c:pt>
                <c:pt idx="25">
                  <c:v>155.917945229986</c:v>
                </c:pt>
                <c:pt idx="26">
                  <c:v>155.345858144906</c:v>
                </c:pt>
                <c:pt idx="27">
                  <c:v>158.822093741386</c:v>
                </c:pt>
                <c:pt idx="28">
                  <c:v>160.55508778619799</c:v>
                </c:pt>
                <c:pt idx="29">
                  <c:v>156.955761485376</c:v>
                </c:pt>
                <c:pt idx="30">
                  <c:v>151.86655368145401</c:v>
                </c:pt>
                <c:pt idx="31">
                  <c:v>148.11686235441101</c:v>
                </c:pt>
                <c:pt idx="32">
                  <c:v>142.745600357608</c:v>
                </c:pt>
                <c:pt idx="33">
                  <c:v>139.60320146171799</c:v>
                </c:pt>
                <c:pt idx="34">
                  <c:v>134.05017632741399</c:v>
                </c:pt>
                <c:pt idx="35">
                  <c:v>124.561667352442</c:v>
                </c:pt>
                <c:pt idx="36">
                  <c:v>119.063265927288</c:v>
                </c:pt>
                <c:pt idx="37">
                  <c:v>118.75132207625499</c:v>
                </c:pt>
                <c:pt idx="38">
                  <c:v>118.04712918710401</c:v>
                </c:pt>
                <c:pt idx="39">
                  <c:v>114.43667975811201</c:v>
                </c:pt>
                <c:pt idx="40">
                  <c:v>110.89197569616</c:v>
                </c:pt>
                <c:pt idx="41">
                  <c:v>107.070338278816</c:v>
                </c:pt>
                <c:pt idx="42">
                  <c:v>104.60080658165199</c:v>
                </c:pt>
                <c:pt idx="43">
                  <c:v>103.619580567491</c:v>
                </c:pt>
                <c:pt idx="44">
                  <c:v>102.880903231025</c:v>
                </c:pt>
                <c:pt idx="45">
                  <c:v>101.801630854408</c:v>
                </c:pt>
                <c:pt idx="46">
                  <c:v>100.64371853006899</c:v>
                </c:pt>
                <c:pt idx="47">
                  <c:v>99.930393403275303</c:v>
                </c:pt>
                <c:pt idx="48">
                  <c:v>97.7643125635866</c:v>
                </c:pt>
                <c:pt idx="49">
                  <c:v>96.460932445804502</c:v>
                </c:pt>
                <c:pt idx="50">
                  <c:v>100.319017497286</c:v>
                </c:pt>
                <c:pt idx="51">
                  <c:v>103.420695576789</c:v>
                </c:pt>
                <c:pt idx="52">
                  <c:v>102.48808850844701</c:v>
                </c:pt>
                <c:pt idx="53">
                  <c:v>103.395489715216</c:v>
                </c:pt>
                <c:pt idx="54">
                  <c:v>107.027332150459</c:v>
                </c:pt>
                <c:pt idx="55">
                  <c:v>109.449542904513</c:v>
                </c:pt>
                <c:pt idx="56">
                  <c:v>110.559007451874</c:v>
                </c:pt>
                <c:pt idx="57">
                  <c:v>113.413142690256</c:v>
                </c:pt>
                <c:pt idx="58">
                  <c:v>116.02202198390501</c:v>
                </c:pt>
                <c:pt idx="59">
                  <c:v>116.950707616562</c:v>
                </c:pt>
                <c:pt idx="60">
                  <c:v>119.39231174349401</c:v>
                </c:pt>
                <c:pt idx="61">
                  <c:v>121.83643101796601</c:v>
                </c:pt>
                <c:pt idx="62">
                  <c:v>121.04525000905301</c:v>
                </c:pt>
                <c:pt idx="63">
                  <c:v>121.00885585237199</c:v>
                </c:pt>
                <c:pt idx="64">
                  <c:v>123.95785761075901</c:v>
                </c:pt>
                <c:pt idx="65">
                  <c:v>128.30390613026799</c:v>
                </c:pt>
                <c:pt idx="66">
                  <c:v>132.36813175780401</c:v>
                </c:pt>
                <c:pt idx="67">
                  <c:v>135.16303895029799</c:v>
                </c:pt>
                <c:pt idx="68">
                  <c:v>137.546515792875</c:v>
                </c:pt>
                <c:pt idx="69">
                  <c:v>139.20431783501701</c:v>
                </c:pt>
                <c:pt idx="70">
                  <c:v>141.53185135937801</c:v>
                </c:pt>
                <c:pt idx="71">
                  <c:v>143.804742517108</c:v>
                </c:pt>
                <c:pt idx="72">
                  <c:v>143.846275659046</c:v>
                </c:pt>
                <c:pt idx="73">
                  <c:v>142.904704673422</c:v>
                </c:pt>
                <c:pt idx="74">
                  <c:v>146.106249606239</c:v>
                </c:pt>
                <c:pt idx="75">
                  <c:v>149.88515470656199</c:v>
                </c:pt>
                <c:pt idx="76">
                  <c:v>148.86056337516601</c:v>
                </c:pt>
                <c:pt idx="77">
                  <c:v>148.83140711774399</c:v>
                </c:pt>
                <c:pt idx="78">
                  <c:v>148.92210620360899</c:v>
                </c:pt>
                <c:pt idx="79">
                  <c:v>147.93495185181601</c:v>
                </c:pt>
                <c:pt idx="80">
                  <c:v>147.289189542287</c:v>
                </c:pt>
                <c:pt idx="81">
                  <c:v>145.96263927369299</c:v>
                </c:pt>
                <c:pt idx="82">
                  <c:v>148.805844842666</c:v>
                </c:pt>
                <c:pt idx="83">
                  <c:v>154.077950835622</c:v>
                </c:pt>
                <c:pt idx="84">
                  <c:v>159.50287647430699</c:v>
                </c:pt>
                <c:pt idx="85">
                  <c:v>169.96052975083299</c:v>
                </c:pt>
                <c:pt idx="86">
                  <c:v>176.84422521311299</c:v>
                </c:pt>
                <c:pt idx="87">
                  <c:v>177.84524393967399</c:v>
                </c:pt>
                <c:pt idx="88">
                  <c:v>181.86914251216299</c:v>
                </c:pt>
                <c:pt idx="89">
                  <c:v>183.027331200676</c:v>
                </c:pt>
                <c:pt idx="90">
                  <c:v>178.15316281082701</c:v>
                </c:pt>
                <c:pt idx="91">
                  <c:v>174.43600578414899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F3-4AF7-81FA-A56335C575BE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RegionalPropertyType!$R$6:$R$97</c:f>
              <c:numCache>
                <c:formatCode>0</c:formatCode>
                <c:ptCount val="92"/>
                <c:pt idx="0">
                  <c:v>96.808808550598798</c:v>
                </c:pt>
                <c:pt idx="1">
                  <c:v>103.204726082503</c:v>
                </c:pt>
                <c:pt idx="2">
                  <c:v>101.867797821701</c:v>
                </c:pt>
                <c:pt idx="3">
                  <c:v>100</c:v>
                </c:pt>
                <c:pt idx="4">
                  <c:v>105.62442895617799</c:v>
                </c:pt>
                <c:pt idx="5">
                  <c:v>112.929580775582</c:v>
                </c:pt>
                <c:pt idx="6">
                  <c:v>115.19544559664701</c:v>
                </c:pt>
                <c:pt idx="7">
                  <c:v>115.827632813798</c:v>
                </c:pt>
                <c:pt idx="8">
                  <c:v>119.08693968158801</c:v>
                </c:pt>
                <c:pt idx="9">
                  <c:v>126.152120317368</c:v>
                </c:pt>
                <c:pt idx="10">
                  <c:v>134.719686320373</c:v>
                </c:pt>
                <c:pt idx="11">
                  <c:v>137.64502293007499</c:v>
                </c:pt>
                <c:pt idx="12">
                  <c:v>137.63163508196001</c:v>
                </c:pt>
                <c:pt idx="13">
                  <c:v>139.65078951752599</c:v>
                </c:pt>
                <c:pt idx="14">
                  <c:v>143.462044888702</c:v>
                </c:pt>
                <c:pt idx="15">
                  <c:v>148.40540793640301</c:v>
                </c:pt>
                <c:pt idx="16">
                  <c:v>153.79961490237301</c:v>
                </c:pt>
                <c:pt idx="17">
                  <c:v>160.00175268430101</c:v>
                </c:pt>
                <c:pt idx="18">
                  <c:v>168.233168200737</c:v>
                </c:pt>
                <c:pt idx="19">
                  <c:v>172.64968151698599</c:v>
                </c:pt>
                <c:pt idx="20">
                  <c:v>170.645978527034</c:v>
                </c:pt>
                <c:pt idx="21">
                  <c:v>169.34724449853601</c:v>
                </c:pt>
                <c:pt idx="22">
                  <c:v>172.933356360723</c:v>
                </c:pt>
                <c:pt idx="23">
                  <c:v>176.74912629179701</c:v>
                </c:pt>
                <c:pt idx="24">
                  <c:v>175.11813401805199</c:v>
                </c:pt>
                <c:pt idx="25">
                  <c:v>171.619183586519</c:v>
                </c:pt>
                <c:pt idx="26">
                  <c:v>169.14628805018199</c:v>
                </c:pt>
                <c:pt idx="27">
                  <c:v>166.80587407215199</c:v>
                </c:pt>
                <c:pt idx="28">
                  <c:v>162.72597661227601</c:v>
                </c:pt>
                <c:pt idx="29">
                  <c:v>158.224561610976</c:v>
                </c:pt>
                <c:pt idx="30">
                  <c:v>155.24233440423899</c:v>
                </c:pt>
                <c:pt idx="31">
                  <c:v>151.82936066425401</c:v>
                </c:pt>
                <c:pt idx="32">
                  <c:v>144.36676800791</c:v>
                </c:pt>
                <c:pt idx="33">
                  <c:v>136.947472853638</c:v>
                </c:pt>
                <c:pt idx="34">
                  <c:v>128.98046689337201</c:v>
                </c:pt>
                <c:pt idx="35">
                  <c:v>121.487989094629</c:v>
                </c:pt>
                <c:pt idx="36">
                  <c:v>117.43358665638701</c:v>
                </c:pt>
                <c:pt idx="37">
                  <c:v>112.320426862825</c:v>
                </c:pt>
                <c:pt idx="38">
                  <c:v>102.76276021903</c:v>
                </c:pt>
                <c:pt idx="39">
                  <c:v>95.942144333697598</c:v>
                </c:pt>
                <c:pt idx="40">
                  <c:v>94.800383526283397</c:v>
                </c:pt>
                <c:pt idx="41">
                  <c:v>95.393195069793904</c:v>
                </c:pt>
                <c:pt idx="42">
                  <c:v>94.452699289196104</c:v>
                </c:pt>
                <c:pt idx="43">
                  <c:v>92.313231281365205</c:v>
                </c:pt>
                <c:pt idx="44">
                  <c:v>94.381377942833396</c:v>
                </c:pt>
                <c:pt idx="45">
                  <c:v>98.803779293113905</c:v>
                </c:pt>
                <c:pt idx="46">
                  <c:v>104.30943329170201</c:v>
                </c:pt>
                <c:pt idx="47">
                  <c:v>106.968087089854</c:v>
                </c:pt>
                <c:pt idx="48">
                  <c:v>102.141624777263</c:v>
                </c:pt>
                <c:pt idx="49">
                  <c:v>98.229279748508304</c:v>
                </c:pt>
                <c:pt idx="50">
                  <c:v>104.76298319001</c:v>
                </c:pt>
                <c:pt idx="51">
                  <c:v>113.483132315074</c:v>
                </c:pt>
                <c:pt idx="52">
                  <c:v>118.148960506002</c:v>
                </c:pt>
                <c:pt idx="53">
                  <c:v>125.36221935080999</c:v>
                </c:pt>
                <c:pt idx="54">
                  <c:v>129.72701196090699</c:v>
                </c:pt>
                <c:pt idx="55">
                  <c:v>130.19200177149099</c:v>
                </c:pt>
                <c:pt idx="56">
                  <c:v>134.104670552502</c:v>
                </c:pt>
                <c:pt idx="57">
                  <c:v>139.79301684395</c:v>
                </c:pt>
                <c:pt idx="58">
                  <c:v>141.97054450902201</c:v>
                </c:pt>
                <c:pt idx="59">
                  <c:v>143.32410624707299</c:v>
                </c:pt>
                <c:pt idx="60">
                  <c:v>147.391747618474</c:v>
                </c:pt>
                <c:pt idx="61">
                  <c:v>155.64558537872301</c:v>
                </c:pt>
                <c:pt idx="62">
                  <c:v>161.94743638621199</c:v>
                </c:pt>
                <c:pt idx="63">
                  <c:v>162.29150248092</c:v>
                </c:pt>
                <c:pt idx="64">
                  <c:v>163.17390401773301</c:v>
                </c:pt>
                <c:pt idx="65">
                  <c:v>166.089246052801</c:v>
                </c:pt>
                <c:pt idx="66">
                  <c:v>172.54381881080599</c:v>
                </c:pt>
                <c:pt idx="67">
                  <c:v>180.76406933276601</c:v>
                </c:pt>
                <c:pt idx="68">
                  <c:v>190.45291896019199</c:v>
                </c:pt>
                <c:pt idx="69">
                  <c:v>200.25131366812801</c:v>
                </c:pt>
                <c:pt idx="70">
                  <c:v>198.871098006556</c:v>
                </c:pt>
                <c:pt idx="71">
                  <c:v>195.28528824441401</c:v>
                </c:pt>
                <c:pt idx="72">
                  <c:v>199.81624751170401</c:v>
                </c:pt>
                <c:pt idx="73">
                  <c:v>206.86765591294599</c:v>
                </c:pt>
                <c:pt idx="74">
                  <c:v>211.69092499357299</c:v>
                </c:pt>
                <c:pt idx="75">
                  <c:v>212.68065277881999</c:v>
                </c:pt>
                <c:pt idx="76">
                  <c:v>212.68111157091101</c:v>
                </c:pt>
                <c:pt idx="77">
                  <c:v>215.30054784755399</c:v>
                </c:pt>
                <c:pt idx="78">
                  <c:v>220.08508621003901</c:v>
                </c:pt>
                <c:pt idx="79">
                  <c:v>223.92681229034801</c:v>
                </c:pt>
                <c:pt idx="80">
                  <c:v>225.447640690258</c:v>
                </c:pt>
                <c:pt idx="81">
                  <c:v>226.01807397265799</c:v>
                </c:pt>
                <c:pt idx="82">
                  <c:v>234.52164873238601</c:v>
                </c:pt>
                <c:pt idx="83">
                  <c:v>247.97223500922399</c:v>
                </c:pt>
                <c:pt idx="84">
                  <c:v>261.29756208816798</c:v>
                </c:pt>
                <c:pt idx="85">
                  <c:v>276.49356511537002</c:v>
                </c:pt>
                <c:pt idx="86">
                  <c:v>286.39672604485799</c:v>
                </c:pt>
                <c:pt idx="87">
                  <c:v>291.01445759255301</c:v>
                </c:pt>
                <c:pt idx="88">
                  <c:v>301.79486111996499</c:v>
                </c:pt>
                <c:pt idx="89">
                  <c:v>319.672395166743</c:v>
                </c:pt>
                <c:pt idx="90">
                  <c:v>323.36520928949699</c:v>
                </c:pt>
                <c:pt idx="91">
                  <c:v>321.56921842498002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F3-4AF7-81FA-A56335C57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492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RegionalPropertyType!$S$6:$S$97</c:f>
              <c:numCache>
                <c:formatCode>0</c:formatCode>
                <c:ptCount val="92"/>
                <c:pt idx="0">
                  <c:v>91.254184197166694</c:v>
                </c:pt>
                <c:pt idx="1">
                  <c:v>98.425692147329002</c:v>
                </c:pt>
                <c:pt idx="2">
                  <c:v>101.251048392958</c:v>
                </c:pt>
                <c:pt idx="3">
                  <c:v>100</c:v>
                </c:pt>
                <c:pt idx="4">
                  <c:v>102.124000664623</c:v>
                </c:pt>
                <c:pt idx="5">
                  <c:v>102.72312822504701</c:v>
                </c:pt>
                <c:pt idx="6">
                  <c:v>100.525421056952</c:v>
                </c:pt>
                <c:pt idx="7">
                  <c:v>102.07015346231201</c:v>
                </c:pt>
                <c:pt idx="8">
                  <c:v>106.89082278249499</c:v>
                </c:pt>
                <c:pt idx="9">
                  <c:v>110.66807356012001</c:v>
                </c:pt>
                <c:pt idx="10">
                  <c:v>112.28904131648299</c:v>
                </c:pt>
                <c:pt idx="11">
                  <c:v>113.46270030241701</c:v>
                </c:pt>
                <c:pt idx="12">
                  <c:v>116.17275135807201</c:v>
                </c:pt>
                <c:pt idx="13">
                  <c:v>119.166609251043</c:v>
                </c:pt>
                <c:pt idx="14">
                  <c:v>122.47847240921701</c:v>
                </c:pt>
                <c:pt idx="15">
                  <c:v>125.431002700486</c:v>
                </c:pt>
                <c:pt idx="16">
                  <c:v>125.822780065073</c:v>
                </c:pt>
                <c:pt idx="17">
                  <c:v>125.657773194939</c:v>
                </c:pt>
                <c:pt idx="18">
                  <c:v>132.38834364997501</c:v>
                </c:pt>
                <c:pt idx="19">
                  <c:v>142.77394550478201</c:v>
                </c:pt>
                <c:pt idx="20">
                  <c:v>150.32815839272899</c:v>
                </c:pt>
                <c:pt idx="21">
                  <c:v>157.03307942996901</c:v>
                </c:pt>
                <c:pt idx="22">
                  <c:v>158.577403933439</c:v>
                </c:pt>
                <c:pt idx="23">
                  <c:v>158.89166910411299</c:v>
                </c:pt>
                <c:pt idx="24">
                  <c:v>163.24438976910699</c:v>
                </c:pt>
                <c:pt idx="25">
                  <c:v>168.198885649163</c:v>
                </c:pt>
                <c:pt idx="26">
                  <c:v>170.53762972684501</c:v>
                </c:pt>
                <c:pt idx="27">
                  <c:v>172.37767709876499</c:v>
                </c:pt>
                <c:pt idx="28">
                  <c:v>176.14703782553499</c:v>
                </c:pt>
                <c:pt idx="29">
                  <c:v>177.53765671852901</c:v>
                </c:pt>
                <c:pt idx="30">
                  <c:v>171.452633675269</c:v>
                </c:pt>
                <c:pt idx="31">
                  <c:v>166.485693332691</c:v>
                </c:pt>
                <c:pt idx="32">
                  <c:v>168.74386093933501</c:v>
                </c:pt>
                <c:pt idx="33">
                  <c:v>172.36773446180601</c:v>
                </c:pt>
                <c:pt idx="34">
                  <c:v>165.88734013960101</c:v>
                </c:pt>
                <c:pt idx="35">
                  <c:v>153.36607181301</c:v>
                </c:pt>
                <c:pt idx="36">
                  <c:v>142.67457893877699</c:v>
                </c:pt>
                <c:pt idx="37">
                  <c:v>134.511230036304</c:v>
                </c:pt>
                <c:pt idx="38">
                  <c:v>133.57066007031901</c:v>
                </c:pt>
                <c:pt idx="39">
                  <c:v>135.737936898513</c:v>
                </c:pt>
                <c:pt idx="40">
                  <c:v>132.730948423195</c:v>
                </c:pt>
                <c:pt idx="41">
                  <c:v>126.247278162646</c:v>
                </c:pt>
                <c:pt idx="42">
                  <c:v>125.82897109144299</c:v>
                </c:pt>
                <c:pt idx="43">
                  <c:v>127.782480037189</c:v>
                </c:pt>
                <c:pt idx="44">
                  <c:v>127.72386989780399</c:v>
                </c:pt>
                <c:pt idx="45">
                  <c:v>130.10799920635199</c:v>
                </c:pt>
                <c:pt idx="46">
                  <c:v>133.35385529275601</c:v>
                </c:pt>
                <c:pt idx="47">
                  <c:v>134.36097434016301</c:v>
                </c:pt>
                <c:pt idx="48">
                  <c:v>133.34144470549199</c:v>
                </c:pt>
                <c:pt idx="49">
                  <c:v>133.84328389973101</c:v>
                </c:pt>
                <c:pt idx="50">
                  <c:v>135.710570591173</c:v>
                </c:pt>
                <c:pt idx="51">
                  <c:v>136.635205098168</c:v>
                </c:pt>
                <c:pt idx="52">
                  <c:v>136.79857980180401</c:v>
                </c:pt>
                <c:pt idx="53">
                  <c:v>134.89757254461401</c:v>
                </c:pt>
                <c:pt idx="54">
                  <c:v>137.36399593247199</c:v>
                </c:pt>
                <c:pt idx="55">
                  <c:v>144.21373817459599</c:v>
                </c:pt>
                <c:pt idx="56">
                  <c:v>148.30340605871299</c:v>
                </c:pt>
                <c:pt idx="57">
                  <c:v>152.13322984785501</c:v>
                </c:pt>
                <c:pt idx="58">
                  <c:v>154.436188887349</c:v>
                </c:pt>
                <c:pt idx="59">
                  <c:v>155.32487835418399</c:v>
                </c:pt>
                <c:pt idx="60">
                  <c:v>157.992491886392</c:v>
                </c:pt>
                <c:pt idx="61">
                  <c:v>159.17000008572501</c:v>
                </c:pt>
                <c:pt idx="62">
                  <c:v>155.72006410231</c:v>
                </c:pt>
                <c:pt idx="63">
                  <c:v>155.01508796943301</c:v>
                </c:pt>
                <c:pt idx="64">
                  <c:v>161.68579625303499</c:v>
                </c:pt>
                <c:pt idx="65">
                  <c:v>169.46881628128901</c:v>
                </c:pt>
                <c:pt idx="66">
                  <c:v>174.71156819939</c:v>
                </c:pt>
                <c:pt idx="67">
                  <c:v>178.11040478635701</c:v>
                </c:pt>
                <c:pt idx="68">
                  <c:v>180.890947106059</c:v>
                </c:pt>
                <c:pt idx="69">
                  <c:v>183.95287053607899</c:v>
                </c:pt>
                <c:pt idx="70">
                  <c:v>186.15868187030699</c:v>
                </c:pt>
                <c:pt idx="71">
                  <c:v>187.999817548793</c:v>
                </c:pt>
                <c:pt idx="72">
                  <c:v>189.70230127554601</c:v>
                </c:pt>
                <c:pt idx="73">
                  <c:v>190.94057641707201</c:v>
                </c:pt>
                <c:pt idx="74">
                  <c:v>196.34216068765099</c:v>
                </c:pt>
                <c:pt idx="75">
                  <c:v>200.33240130756201</c:v>
                </c:pt>
                <c:pt idx="76">
                  <c:v>197.71055189763399</c:v>
                </c:pt>
                <c:pt idx="77">
                  <c:v>195.963106093634</c:v>
                </c:pt>
                <c:pt idx="78">
                  <c:v>199.13358613522701</c:v>
                </c:pt>
                <c:pt idx="79">
                  <c:v>204.72227093033999</c:v>
                </c:pt>
                <c:pt idx="80">
                  <c:v>210.595278831971</c:v>
                </c:pt>
                <c:pt idx="81">
                  <c:v>216.194061737667</c:v>
                </c:pt>
                <c:pt idx="82">
                  <c:v>218.38467200681501</c:v>
                </c:pt>
                <c:pt idx="83">
                  <c:v>214.98591619629599</c:v>
                </c:pt>
                <c:pt idx="84">
                  <c:v>211.403528733602</c:v>
                </c:pt>
                <c:pt idx="85">
                  <c:v>218.37930309128399</c:v>
                </c:pt>
                <c:pt idx="86">
                  <c:v>229.46136947687299</c:v>
                </c:pt>
                <c:pt idx="87">
                  <c:v>230.591666019108</c:v>
                </c:pt>
                <c:pt idx="88">
                  <c:v>229.35383105862101</c:v>
                </c:pt>
                <c:pt idx="89">
                  <c:v>239.625627692395</c:v>
                </c:pt>
                <c:pt idx="90">
                  <c:v>250.207302856213</c:v>
                </c:pt>
                <c:pt idx="91">
                  <c:v>254.958665237795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10-4A3F-8DDA-91ECF2C76BCB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RegionalPropertyType!$T$6:$T$97</c:f>
              <c:numCache>
                <c:formatCode>0</c:formatCode>
                <c:ptCount val="92"/>
                <c:pt idx="0">
                  <c:v>98.036311596274899</c:v>
                </c:pt>
                <c:pt idx="1">
                  <c:v>101.631888345661</c:v>
                </c:pt>
                <c:pt idx="2">
                  <c:v>100.24225386973001</c:v>
                </c:pt>
                <c:pt idx="3">
                  <c:v>100</c:v>
                </c:pt>
                <c:pt idx="4">
                  <c:v>106.37205180140801</c:v>
                </c:pt>
                <c:pt idx="5">
                  <c:v>108.411194173767</c:v>
                </c:pt>
                <c:pt idx="6">
                  <c:v>101.833866668974</c:v>
                </c:pt>
                <c:pt idx="7">
                  <c:v>99.119828484485097</c:v>
                </c:pt>
                <c:pt idx="8">
                  <c:v>103.637716549605</c:v>
                </c:pt>
                <c:pt idx="9">
                  <c:v>111.249048312784</c:v>
                </c:pt>
                <c:pt idx="10">
                  <c:v>114.38618205791499</c:v>
                </c:pt>
                <c:pt idx="11">
                  <c:v>112.876725989742</c:v>
                </c:pt>
                <c:pt idx="12">
                  <c:v>115.73050721483401</c:v>
                </c:pt>
                <c:pt idx="13">
                  <c:v>119.732097544849</c:v>
                </c:pt>
                <c:pt idx="14">
                  <c:v>122.151349550082</c:v>
                </c:pt>
                <c:pt idx="15">
                  <c:v>127.243638025796</c:v>
                </c:pt>
                <c:pt idx="16">
                  <c:v>137.34082152817001</c:v>
                </c:pt>
                <c:pt idx="17">
                  <c:v>145.27109720660201</c:v>
                </c:pt>
                <c:pt idx="18">
                  <c:v>145.257865019387</c:v>
                </c:pt>
                <c:pt idx="19">
                  <c:v>147.08796449176401</c:v>
                </c:pt>
                <c:pt idx="20">
                  <c:v>154.412019181137</c:v>
                </c:pt>
                <c:pt idx="21">
                  <c:v>160.74996780800001</c:v>
                </c:pt>
                <c:pt idx="22">
                  <c:v>163.16568846898701</c:v>
                </c:pt>
                <c:pt idx="23">
                  <c:v>164.76773696715901</c:v>
                </c:pt>
                <c:pt idx="24">
                  <c:v>166.66202004405</c:v>
                </c:pt>
                <c:pt idx="25">
                  <c:v>166.79161981272401</c:v>
                </c:pt>
                <c:pt idx="26">
                  <c:v>170.902568203622</c:v>
                </c:pt>
                <c:pt idx="27">
                  <c:v>179.15650212903901</c:v>
                </c:pt>
                <c:pt idx="28">
                  <c:v>184.07469109589599</c:v>
                </c:pt>
                <c:pt idx="29">
                  <c:v>186.079957817158</c:v>
                </c:pt>
                <c:pt idx="30">
                  <c:v>187.96031836418601</c:v>
                </c:pt>
                <c:pt idx="31">
                  <c:v>187.485070075995</c:v>
                </c:pt>
                <c:pt idx="32">
                  <c:v>182.85788597961599</c:v>
                </c:pt>
                <c:pt idx="33">
                  <c:v>180.48728340075999</c:v>
                </c:pt>
                <c:pt idx="34">
                  <c:v>183.595138277676</c:v>
                </c:pt>
                <c:pt idx="35">
                  <c:v>180.64571556896499</c:v>
                </c:pt>
                <c:pt idx="36">
                  <c:v>166.41609316895401</c:v>
                </c:pt>
                <c:pt idx="37">
                  <c:v>156.670525865922</c:v>
                </c:pt>
                <c:pt idx="38">
                  <c:v>154.857670671264</c:v>
                </c:pt>
                <c:pt idx="39">
                  <c:v>152.45702750078999</c:v>
                </c:pt>
                <c:pt idx="40">
                  <c:v>150.14994515934799</c:v>
                </c:pt>
                <c:pt idx="41">
                  <c:v>151.08316217618301</c:v>
                </c:pt>
                <c:pt idx="42">
                  <c:v>151.004352484371</c:v>
                </c:pt>
                <c:pt idx="43">
                  <c:v>148.90444324312699</c:v>
                </c:pt>
                <c:pt idx="44">
                  <c:v>149.614706784894</c:v>
                </c:pt>
                <c:pt idx="45">
                  <c:v>150.83374322703</c:v>
                </c:pt>
                <c:pt idx="46">
                  <c:v>149.113653873749</c:v>
                </c:pt>
                <c:pt idx="47">
                  <c:v>147.307618720384</c:v>
                </c:pt>
                <c:pt idx="48">
                  <c:v>145.88110190829701</c:v>
                </c:pt>
                <c:pt idx="49">
                  <c:v>146.901343059418</c:v>
                </c:pt>
                <c:pt idx="50">
                  <c:v>149.65187747288999</c:v>
                </c:pt>
                <c:pt idx="51">
                  <c:v>150.64027515967001</c:v>
                </c:pt>
                <c:pt idx="52">
                  <c:v>151.73224556686901</c:v>
                </c:pt>
                <c:pt idx="53">
                  <c:v>151.68004296448899</c:v>
                </c:pt>
                <c:pt idx="54">
                  <c:v>152.824164992112</c:v>
                </c:pt>
                <c:pt idx="55">
                  <c:v>155.85648910020899</c:v>
                </c:pt>
                <c:pt idx="56">
                  <c:v>157.65589498715099</c:v>
                </c:pt>
                <c:pt idx="57">
                  <c:v>159.11915052414699</c:v>
                </c:pt>
                <c:pt idx="58">
                  <c:v>166.71068429751</c:v>
                </c:pt>
                <c:pt idx="59">
                  <c:v>176.48933656811201</c:v>
                </c:pt>
                <c:pt idx="60">
                  <c:v>181.84737752797301</c:v>
                </c:pt>
                <c:pt idx="61">
                  <c:v>184.66861695404799</c:v>
                </c:pt>
                <c:pt idx="62">
                  <c:v>182.19667213964601</c:v>
                </c:pt>
                <c:pt idx="63">
                  <c:v>180.47441104502599</c:v>
                </c:pt>
                <c:pt idx="64">
                  <c:v>185.39939710178001</c:v>
                </c:pt>
                <c:pt idx="65">
                  <c:v>193.03330978097901</c:v>
                </c:pt>
                <c:pt idx="66">
                  <c:v>198.56755931817401</c:v>
                </c:pt>
                <c:pt idx="67">
                  <c:v>203.613958763234</c:v>
                </c:pt>
                <c:pt idx="68">
                  <c:v>212.22980402821099</c:v>
                </c:pt>
                <c:pt idx="69">
                  <c:v>221.018154899655</c:v>
                </c:pt>
                <c:pt idx="70">
                  <c:v>223.645422003454</c:v>
                </c:pt>
                <c:pt idx="71">
                  <c:v>227.009569960031</c:v>
                </c:pt>
                <c:pt idx="72">
                  <c:v>236.07659111015599</c:v>
                </c:pt>
                <c:pt idx="73">
                  <c:v>243.952927307072</c:v>
                </c:pt>
                <c:pt idx="74">
                  <c:v>254.14035344158401</c:v>
                </c:pt>
                <c:pt idx="75">
                  <c:v>264.16534659077701</c:v>
                </c:pt>
                <c:pt idx="76">
                  <c:v>267.39641679413</c:v>
                </c:pt>
                <c:pt idx="77">
                  <c:v>268.948034969209</c:v>
                </c:pt>
                <c:pt idx="78">
                  <c:v>270.596755674961</c:v>
                </c:pt>
                <c:pt idx="79">
                  <c:v>276.11935509930203</c:v>
                </c:pt>
                <c:pt idx="80">
                  <c:v>292.18129046342199</c:v>
                </c:pt>
                <c:pt idx="81">
                  <c:v>307.44997894946499</c:v>
                </c:pt>
                <c:pt idx="82">
                  <c:v>313.94472963259102</c:v>
                </c:pt>
                <c:pt idx="83">
                  <c:v>319.81272598417002</c:v>
                </c:pt>
                <c:pt idx="84">
                  <c:v>324.53190846944801</c:v>
                </c:pt>
                <c:pt idx="85">
                  <c:v>330.20731842239297</c:v>
                </c:pt>
                <c:pt idx="86">
                  <c:v>350.76664979606699</c:v>
                </c:pt>
                <c:pt idx="87">
                  <c:v>375.02943712062603</c:v>
                </c:pt>
                <c:pt idx="88">
                  <c:v>396.83096209890601</c:v>
                </c:pt>
                <c:pt idx="89">
                  <c:v>421.36757805487798</c:v>
                </c:pt>
                <c:pt idx="90">
                  <c:v>432.73206303266801</c:v>
                </c:pt>
                <c:pt idx="91">
                  <c:v>442.03364280072702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10-4A3F-8DDA-91ECF2C76BCB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RegionalPropertyType!$U$6:$U$97</c:f>
              <c:numCache>
                <c:formatCode>0</c:formatCode>
                <c:ptCount val="92"/>
                <c:pt idx="0">
                  <c:v>93.305596258133093</c:v>
                </c:pt>
                <c:pt idx="1">
                  <c:v>98.489983089319196</c:v>
                </c:pt>
                <c:pt idx="2">
                  <c:v>99.975138957284599</c:v>
                </c:pt>
                <c:pt idx="3">
                  <c:v>100</c:v>
                </c:pt>
                <c:pt idx="4">
                  <c:v>103.640808663434</c:v>
                </c:pt>
                <c:pt idx="5">
                  <c:v>105.993282088982</c:v>
                </c:pt>
                <c:pt idx="6">
                  <c:v>105.021168273737</c:v>
                </c:pt>
                <c:pt idx="7">
                  <c:v>105.615188356552</c:v>
                </c:pt>
                <c:pt idx="8">
                  <c:v>108.813934042059</c:v>
                </c:pt>
                <c:pt idx="9">
                  <c:v>112.320732238445</c:v>
                </c:pt>
                <c:pt idx="10">
                  <c:v>116.756789456259</c:v>
                </c:pt>
                <c:pt idx="11">
                  <c:v>120.866853038104</c:v>
                </c:pt>
                <c:pt idx="12">
                  <c:v>124.081701917377</c:v>
                </c:pt>
                <c:pt idx="13">
                  <c:v>129.20495831949401</c:v>
                </c:pt>
                <c:pt idx="14">
                  <c:v>135.92985230103901</c:v>
                </c:pt>
                <c:pt idx="15">
                  <c:v>141.68089801976399</c:v>
                </c:pt>
                <c:pt idx="16">
                  <c:v>146.920914811313</c:v>
                </c:pt>
                <c:pt idx="17">
                  <c:v>150.867287094907</c:v>
                </c:pt>
                <c:pt idx="18">
                  <c:v>155.44026028114399</c:v>
                </c:pt>
                <c:pt idx="19">
                  <c:v>162.764112245078</c:v>
                </c:pt>
                <c:pt idx="20">
                  <c:v>172.763604347962</c:v>
                </c:pt>
                <c:pt idx="21">
                  <c:v>183.562660565941</c:v>
                </c:pt>
                <c:pt idx="22">
                  <c:v>187.69072691703599</c:v>
                </c:pt>
                <c:pt idx="23">
                  <c:v>189.841786961069</c:v>
                </c:pt>
                <c:pt idx="24">
                  <c:v>195.74030146477801</c:v>
                </c:pt>
                <c:pt idx="25">
                  <c:v>202.23187353646199</c:v>
                </c:pt>
                <c:pt idx="26">
                  <c:v>202.3159954253</c:v>
                </c:pt>
                <c:pt idx="27">
                  <c:v>201.19731720003099</c:v>
                </c:pt>
                <c:pt idx="28">
                  <c:v>207.802774710666</c:v>
                </c:pt>
                <c:pt idx="29">
                  <c:v>212.33772782408499</c:v>
                </c:pt>
                <c:pt idx="30">
                  <c:v>207.734269225985</c:v>
                </c:pt>
                <c:pt idx="31">
                  <c:v>204.325172011289</c:v>
                </c:pt>
                <c:pt idx="32">
                  <c:v>204.899339645136</c:v>
                </c:pt>
                <c:pt idx="33">
                  <c:v>203.422320791369</c:v>
                </c:pt>
                <c:pt idx="34">
                  <c:v>196.418638346997</c:v>
                </c:pt>
                <c:pt idx="35">
                  <c:v>189.46631982385</c:v>
                </c:pt>
                <c:pt idx="36">
                  <c:v>186.03296503275499</c:v>
                </c:pt>
                <c:pt idx="37">
                  <c:v>183.74185647615101</c:v>
                </c:pt>
                <c:pt idx="38">
                  <c:v>183.00706125885901</c:v>
                </c:pt>
                <c:pt idx="39">
                  <c:v>180.43952891047499</c:v>
                </c:pt>
                <c:pt idx="40">
                  <c:v>173.46577658663901</c:v>
                </c:pt>
                <c:pt idx="41">
                  <c:v>165.505738365159</c:v>
                </c:pt>
                <c:pt idx="42">
                  <c:v>167.59622825065301</c:v>
                </c:pt>
                <c:pt idx="43">
                  <c:v>173.64905108473701</c:v>
                </c:pt>
                <c:pt idx="44">
                  <c:v>171.48866040585099</c:v>
                </c:pt>
                <c:pt idx="45">
                  <c:v>167.53939394998099</c:v>
                </c:pt>
                <c:pt idx="46">
                  <c:v>169.56456457299601</c:v>
                </c:pt>
                <c:pt idx="47">
                  <c:v>173.19982298847</c:v>
                </c:pt>
                <c:pt idx="48">
                  <c:v>173.21320227425301</c:v>
                </c:pt>
                <c:pt idx="49">
                  <c:v>172.14398445866499</c:v>
                </c:pt>
                <c:pt idx="50">
                  <c:v>173.74156520826699</c:v>
                </c:pt>
                <c:pt idx="51">
                  <c:v>177.790376909293</c:v>
                </c:pt>
                <c:pt idx="52">
                  <c:v>181.93694512990101</c:v>
                </c:pt>
                <c:pt idx="53">
                  <c:v>188.09495307128199</c:v>
                </c:pt>
                <c:pt idx="54">
                  <c:v>191.84239586563999</c:v>
                </c:pt>
                <c:pt idx="55">
                  <c:v>192.283426919308</c:v>
                </c:pt>
                <c:pt idx="56">
                  <c:v>197.11517580928799</c:v>
                </c:pt>
                <c:pt idx="57">
                  <c:v>205.476920524062</c:v>
                </c:pt>
                <c:pt idx="58">
                  <c:v>212.207247925828</c:v>
                </c:pt>
                <c:pt idx="59">
                  <c:v>216.68257251370699</c:v>
                </c:pt>
                <c:pt idx="60">
                  <c:v>218.474343236729</c:v>
                </c:pt>
                <c:pt idx="61">
                  <c:v>219.84518941944501</c:v>
                </c:pt>
                <c:pt idx="62">
                  <c:v>224.40190532764899</c:v>
                </c:pt>
                <c:pt idx="63">
                  <c:v>227.91308086034201</c:v>
                </c:pt>
                <c:pt idx="64">
                  <c:v>229.080398775856</c:v>
                </c:pt>
                <c:pt idx="65">
                  <c:v>233.19421158966799</c:v>
                </c:pt>
                <c:pt idx="66">
                  <c:v>240.652612253265</c:v>
                </c:pt>
                <c:pt idx="67">
                  <c:v>249.04885078040201</c:v>
                </c:pt>
                <c:pt idx="68">
                  <c:v>261.69273586345997</c:v>
                </c:pt>
                <c:pt idx="69">
                  <c:v>276.77211083139002</c:v>
                </c:pt>
                <c:pt idx="70">
                  <c:v>283.16609326424901</c:v>
                </c:pt>
                <c:pt idx="71">
                  <c:v>281.85459091213301</c:v>
                </c:pt>
                <c:pt idx="72">
                  <c:v>275.34457938932201</c:v>
                </c:pt>
                <c:pt idx="73">
                  <c:v>264.74617116958501</c:v>
                </c:pt>
                <c:pt idx="74">
                  <c:v>267.94200560034301</c:v>
                </c:pt>
                <c:pt idx="75">
                  <c:v>280.287783931614</c:v>
                </c:pt>
                <c:pt idx="76">
                  <c:v>282.89374408386601</c:v>
                </c:pt>
                <c:pt idx="77">
                  <c:v>282.00774576003698</c:v>
                </c:pt>
                <c:pt idx="78">
                  <c:v>280.53348445194598</c:v>
                </c:pt>
                <c:pt idx="79">
                  <c:v>277.66635029695999</c:v>
                </c:pt>
                <c:pt idx="80">
                  <c:v>276.550360223518</c:v>
                </c:pt>
                <c:pt idx="81">
                  <c:v>278.21897156671099</c:v>
                </c:pt>
                <c:pt idx="82">
                  <c:v>280.936414299501</c:v>
                </c:pt>
                <c:pt idx="83">
                  <c:v>286.98258560929003</c:v>
                </c:pt>
                <c:pt idx="84">
                  <c:v>300.99295958907697</c:v>
                </c:pt>
                <c:pt idx="85">
                  <c:v>318.73218829058601</c:v>
                </c:pt>
                <c:pt idx="86">
                  <c:v>327.50874103924701</c:v>
                </c:pt>
                <c:pt idx="87">
                  <c:v>324.58859252242002</c:v>
                </c:pt>
                <c:pt idx="88">
                  <c:v>326.11392266822401</c:v>
                </c:pt>
                <c:pt idx="89">
                  <c:v>346.27642009272</c:v>
                </c:pt>
                <c:pt idx="90">
                  <c:v>351.256747726382</c:v>
                </c:pt>
                <c:pt idx="91">
                  <c:v>343.10174546702001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10-4A3F-8DDA-91ECF2C76BCB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RegionalPropertyType!$V$6:$V$97</c:f>
              <c:numCache>
                <c:formatCode>0</c:formatCode>
                <c:ptCount val="92"/>
                <c:pt idx="0">
                  <c:v>98.269709018152696</c:v>
                </c:pt>
                <c:pt idx="1">
                  <c:v>98.506398818227694</c:v>
                </c:pt>
                <c:pt idx="2">
                  <c:v>98.097634586599398</c:v>
                </c:pt>
                <c:pt idx="3">
                  <c:v>100</c:v>
                </c:pt>
                <c:pt idx="4">
                  <c:v>103.509660729459</c:v>
                </c:pt>
                <c:pt idx="5">
                  <c:v>106.73394690172201</c:v>
                </c:pt>
                <c:pt idx="6">
                  <c:v>112.261806801025</c:v>
                </c:pt>
                <c:pt idx="7">
                  <c:v>119.137130322923</c:v>
                </c:pt>
                <c:pt idx="8">
                  <c:v>124.02639844415999</c:v>
                </c:pt>
                <c:pt idx="9">
                  <c:v>126.483981251541</c:v>
                </c:pt>
                <c:pt idx="10">
                  <c:v>132.32431471597701</c:v>
                </c:pt>
                <c:pt idx="11">
                  <c:v>143.540584345654</c:v>
                </c:pt>
                <c:pt idx="12">
                  <c:v>151.832840755034</c:v>
                </c:pt>
                <c:pt idx="13">
                  <c:v>157.30295452736499</c:v>
                </c:pt>
                <c:pt idx="14">
                  <c:v>163.272889992844</c:v>
                </c:pt>
                <c:pt idx="15">
                  <c:v>169.05577490034599</c:v>
                </c:pt>
                <c:pt idx="16">
                  <c:v>175.45219473726601</c:v>
                </c:pt>
                <c:pt idx="17">
                  <c:v>184.24117610844999</c:v>
                </c:pt>
                <c:pt idx="18">
                  <c:v>189.63680324300199</c:v>
                </c:pt>
                <c:pt idx="19">
                  <c:v>194.27039235231101</c:v>
                </c:pt>
                <c:pt idx="20">
                  <c:v>206.45556321277101</c:v>
                </c:pt>
                <c:pt idx="21">
                  <c:v>218.23004974281599</c:v>
                </c:pt>
                <c:pt idx="22">
                  <c:v>221.38496413582999</c:v>
                </c:pt>
                <c:pt idx="23">
                  <c:v>223.93255042746901</c:v>
                </c:pt>
                <c:pt idx="24">
                  <c:v>227.27450279455499</c:v>
                </c:pt>
                <c:pt idx="25">
                  <c:v>225.863994931241</c:v>
                </c:pt>
                <c:pt idx="26">
                  <c:v>221.63523244989901</c:v>
                </c:pt>
                <c:pt idx="27">
                  <c:v>223.44340243328699</c:v>
                </c:pt>
                <c:pt idx="28">
                  <c:v>236.29961383855701</c:v>
                </c:pt>
                <c:pt idx="29">
                  <c:v>249.452371112994</c:v>
                </c:pt>
                <c:pt idx="30">
                  <c:v>246.19879584735401</c:v>
                </c:pt>
                <c:pt idx="31">
                  <c:v>238.650432700241</c:v>
                </c:pt>
                <c:pt idx="32">
                  <c:v>240.28980541366101</c:v>
                </c:pt>
                <c:pt idx="33">
                  <c:v>239.60440531351</c:v>
                </c:pt>
                <c:pt idx="34">
                  <c:v>229.435006666319</c:v>
                </c:pt>
                <c:pt idx="35">
                  <c:v>220.88206810737299</c:v>
                </c:pt>
                <c:pt idx="36">
                  <c:v>213.91343939999501</c:v>
                </c:pt>
                <c:pt idx="37">
                  <c:v>206.52401470369901</c:v>
                </c:pt>
                <c:pt idx="38">
                  <c:v>202.945952210803</c:v>
                </c:pt>
                <c:pt idx="39">
                  <c:v>200.66541829091901</c:v>
                </c:pt>
                <c:pt idx="40">
                  <c:v>200.635931613346</c:v>
                </c:pt>
                <c:pt idx="41">
                  <c:v>199.47274358182</c:v>
                </c:pt>
                <c:pt idx="42">
                  <c:v>200.69553644858101</c:v>
                </c:pt>
                <c:pt idx="43">
                  <c:v>206.725782359443</c:v>
                </c:pt>
                <c:pt idx="44">
                  <c:v>211.050320353503</c:v>
                </c:pt>
                <c:pt idx="45">
                  <c:v>214.95739638378799</c:v>
                </c:pt>
                <c:pt idx="46">
                  <c:v>222.29541921607299</c:v>
                </c:pt>
                <c:pt idx="47">
                  <c:v>226.78279776407899</c:v>
                </c:pt>
                <c:pt idx="48">
                  <c:v>225.313248389199</c:v>
                </c:pt>
                <c:pt idx="49">
                  <c:v>224.22278067404699</c:v>
                </c:pt>
                <c:pt idx="50">
                  <c:v>232.39601621997801</c:v>
                </c:pt>
                <c:pt idx="51">
                  <c:v>243.158105347336</c:v>
                </c:pt>
                <c:pt idx="52">
                  <c:v>247.47471397506001</c:v>
                </c:pt>
                <c:pt idx="53">
                  <c:v>252.77912683351099</c:v>
                </c:pt>
                <c:pt idx="54">
                  <c:v>262.14192641552302</c:v>
                </c:pt>
                <c:pt idx="55">
                  <c:v>271.98981572873703</c:v>
                </c:pt>
                <c:pt idx="56">
                  <c:v>283.243429458469</c:v>
                </c:pt>
                <c:pt idx="57">
                  <c:v>299.41310000365303</c:v>
                </c:pt>
                <c:pt idx="58">
                  <c:v>314.72663512683198</c:v>
                </c:pt>
                <c:pt idx="59">
                  <c:v>323.550540070247</c:v>
                </c:pt>
                <c:pt idx="60">
                  <c:v>332.48703140745499</c:v>
                </c:pt>
                <c:pt idx="61">
                  <c:v>345.28036913449898</c:v>
                </c:pt>
                <c:pt idx="62">
                  <c:v>350.52426321995398</c:v>
                </c:pt>
                <c:pt idx="63">
                  <c:v>351.80502912035598</c:v>
                </c:pt>
                <c:pt idx="64">
                  <c:v>360.31512040253301</c:v>
                </c:pt>
                <c:pt idx="65">
                  <c:v>370.67884050170898</c:v>
                </c:pt>
                <c:pt idx="66">
                  <c:v>374.23236010713299</c:v>
                </c:pt>
                <c:pt idx="67">
                  <c:v>377.506789599115</c:v>
                </c:pt>
                <c:pt idx="68">
                  <c:v>389.98216500031498</c:v>
                </c:pt>
                <c:pt idx="69">
                  <c:v>402.65171757670998</c:v>
                </c:pt>
                <c:pt idx="70">
                  <c:v>405.86219435047599</c:v>
                </c:pt>
                <c:pt idx="71">
                  <c:v>405.36758518177498</c:v>
                </c:pt>
                <c:pt idx="72">
                  <c:v>407.046415040287</c:v>
                </c:pt>
                <c:pt idx="73">
                  <c:v>414.003932849031</c:v>
                </c:pt>
                <c:pt idx="74">
                  <c:v>415.77374131887302</c:v>
                </c:pt>
                <c:pt idx="75">
                  <c:v>414.39655049143198</c:v>
                </c:pt>
                <c:pt idx="76">
                  <c:v>421.77513465549902</c:v>
                </c:pt>
                <c:pt idx="77">
                  <c:v>431.51097256424703</c:v>
                </c:pt>
                <c:pt idx="78">
                  <c:v>429.08623190257401</c:v>
                </c:pt>
                <c:pt idx="79">
                  <c:v>427.131777490638</c:v>
                </c:pt>
                <c:pt idx="80">
                  <c:v>445.910953209127</c:v>
                </c:pt>
                <c:pt idx="81">
                  <c:v>457.64359442621299</c:v>
                </c:pt>
                <c:pt idx="82">
                  <c:v>456.07996950802698</c:v>
                </c:pt>
                <c:pt idx="83">
                  <c:v>460.36665821526702</c:v>
                </c:pt>
                <c:pt idx="84">
                  <c:v>474.91408727220301</c:v>
                </c:pt>
                <c:pt idx="85">
                  <c:v>508.012427830935</c:v>
                </c:pt>
                <c:pt idx="86">
                  <c:v>524.95089189865803</c:v>
                </c:pt>
                <c:pt idx="87">
                  <c:v>511.13353509759997</c:v>
                </c:pt>
                <c:pt idx="88">
                  <c:v>508.98708426778302</c:v>
                </c:pt>
                <c:pt idx="89">
                  <c:v>533.45658695514896</c:v>
                </c:pt>
                <c:pt idx="90">
                  <c:v>542.44202441170501</c:v>
                </c:pt>
                <c:pt idx="91">
                  <c:v>532.14273653040004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10-4A3F-8DDA-91ECF2C76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492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RegionalPropertyType!$W$6:$W$97</c:f>
              <c:numCache>
                <c:formatCode>0</c:formatCode>
                <c:ptCount val="92"/>
                <c:pt idx="0">
                  <c:v>93.812645675713</c:v>
                </c:pt>
                <c:pt idx="1">
                  <c:v>96.056649649480704</c:v>
                </c:pt>
                <c:pt idx="2">
                  <c:v>99.477483249518997</c:v>
                </c:pt>
                <c:pt idx="3">
                  <c:v>100</c:v>
                </c:pt>
                <c:pt idx="4">
                  <c:v>97.798219647283403</c:v>
                </c:pt>
                <c:pt idx="5">
                  <c:v>98.3273991205713</c:v>
                </c:pt>
                <c:pt idx="6">
                  <c:v>103.49243139391</c:v>
                </c:pt>
                <c:pt idx="7">
                  <c:v>106.572908817228</c:v>
                </c:pt>
                <c:pt idx="8">
                  <c:v>104.92448333223599</c:v>
                </c:pt>
                <c:pt idx="9">
                  <c:v>105.344495668893</c:v>
                </c:pt>
                <c:pt idx="10">
                  <c:v>109.365918344416</c:v>
                </c:pt>
                <c:pt idx="11">
                  <c:v>112.659106441655</c:v>
                </c:pt>
                <c:pt idx="12">
                  <c:v>113.816381365374</c:v>
                </c:pt>
                <c:pt idx="13">
                  <c:v>114.43155382472899</c:v>
                </c:pt>
                <c:pt idx="14">
                  <c:v>117.343293073943</c:v>
                </c:pt>
                <c:pt idx="15">
                  <c:v>122.00047815513901</c:v>
                </c:pt>
                <c:pt idx="16">
                  <c:v>126.800406476045</c:v>
                </c:pt>
                <c:pt idx="17">
                  <c:v>132.67034305815699</c:v>
                </c:pt>
                <c:pt idx="18">
                  <c:v>138.88839055039301</c:v>
                </c:pt>
                <c:pt idx="19">
                  <c:v>144.69378129427199</c:v>
                </c:pt>
                <c:pt idx="20">
                  <c:v>149.82229065319601</c:v>
                </c:pt>
                <c:pt idx="21">
                  <c:v>155.747990112407</c:v>
                </c:pt>
                <c:pt idx="22">
                  <c:v>161.489833177733</c:v>
                </c:pt>
                <c:pt idx="23">
                  <c:v>164.63601046031201</c:v>
                </c:pt>
                <c:pt idx="24">
                  <c:v>166.09649367889199</c:v>
                </c:pt>
                <c:pt idx="25">
                  <c:v>167.173760064551</c:v>
                </c:pt>
                <c:pt idx="26">
                  <c:v>168.09918897068201</c:v>
                </c:pt>
                <c:pt idx="27">
                  <c:v>169.765513254414</c:v>
                </c:pt>
                <c:pt idx="28">
                  <c:v>172.65071288676501</c:v>
                </c:pt>
                <c:pt idx="29">
                  <c:v>173.67453347610001</c:v>
                </c:pt>
                <c:pt idx="30">
                  <c:v>170.807760225821</c:v>
                </c:pt>
                <c:pt idx="31">
                  <c:v>168.39975354938699</c:v>
                </c:pt>
                <c:pt idx="32">
                  <c:v>164.78466082941</c:v>
                </c:pt>
                <c:pt idx="33">
                  <c:v>157.67120389637699</c:v>
                </c:pt>
                <c:pt idx="34">
                  <c:v>149.29498331123801</c:v>
                </c:pt>
                <c:pt idx="35">
                  <c:v>142.14569945420101</c:v>
                </c:pt>
                <c:pt idx="36">
                  <c:v>135.419069755968</c:v>
                </c:pt>
                <c:pt idx="37">
                  <c:v>130.94350931613201</c:v>
                </c:pt>
                <c:pt idx="38">
                  <c:v>130.175279131427</c:v>
                </c:pt>
                <c:pt idx="39">
                  <c:v>128.790905996975</c:v>
                </c:pt>
                <c:pt idx="40">
                  <c:v>125.398016368539</c:v>
                </c:pt>
                <c:pt idx="41">
                  <c:v>122.072656687792</c:v>
                </c:pt>
                <c:pt idx="42">
                  <c:v>120.29214517296001</c:v>
                </c:pt>
                <c:pt idx="43">
                  <c:v>118.25371793018699</c:v>
                </c:pt>
                <c:pt idx="44">
                  <c:v>115.236581191971</c:v>
                </c:pt>
                <c:pt idx="45">
                  <c:v>113.724918663191</c:v>
                </c:pt>
                <c:pt idx="46">
                  <c:v>112.48015389894</c:v>
                </c:pt>
                <c:pt idx="47">
                  <c:v>110.47818069886701</c:v>
                </c:pt>
                <c:pt idx="48">
                  <c:v>110.45544516663099</c:v>
                </c:pt>
                <c:pt idx="49">
                  <c:v>112.932682279106</c:v>
                </c:pt>
                <c:pt idx="50">
                  <c:v>115.77496446242</c:v>
                </c:pt>
                <c:pt idx="51">
                  <c:v>117.217380881037</c:v>
                </c:pt>
                <c:pt idx="52">
                  <c:v>118.99105548459799</c:v>
                </c:pt>
                <c:pt idx="53">
                  <c:v>121.30366829618001</c:v>
                </c:pt>
                <c:pt idx="54">
                  <c:v>121.48891460172101</c:v>
                </c:pt>
                <c:pt idx="55">
                  <c:v>121.631912225401</c:v>
                </c:pt>
                <c:pt idx="56">
                  <c:v>125.22321609305401</c:v>
                </c:pt>
                <c:pt idx="57">
                  <c:v>129.62112748718101</c:v>
                </c:pt>
                <c:pt idx="58">
                  <c:v>129.58366674927601</c:v>
                </c:pt>
                <c:pt idx="59">
                  <c:v>129.29199042391701</c:v>
                </c:pt>
                <c:pt idx="60">
                  <c:v>136.01182218769799</c:v>
                </c:pt>
                <c:pt idx="61">
                  <c:v>145.16582620074999</c:v>
                </c:pt>
                <c:pt idx="62">
                  <c:v>146.586044288587</c:v>
                </c:pt>
                <c:pt idx="63">
                  <c:v>143.945395913845</c:v>
                </c:pt>
                <c:pt idx="64">
                  <c:v>144.073065547819</c:v>
                </c:pt>
                <c:pt idx="65">
                  <c:v>146.43618193534499</c:v>
                </c:pt>
                <c:pt idx="66">
                  <c:v>151.91380246695601</c:v>
                </c:pt>
                <c:pt idx="67">
                  <c:v>156.49031300934701</c:v>
                </c:pt>
                <c:pt idx="68">
                  <c:v>159.70429932449099</c:v>
                </c:pt>
                <c:pt idx="69">
                  <c:v>161.38017995131401</c:v>
                </c:pt>
                <c:pt idx="70">
                  <c:v>161.552694589597</c:v>
                </c:pt>
                <c:pt idx="71">
                  <c:v>165.22325100874801</c:v>
                </c:pt>
                <c:pt idx="72">
                  <c:v>171.18246373656399</c:v>
                </c:pt>
                <c:pt idx="73">
                  <c:v>175.860894107007</c:v>
                </c:pt>
                <c:pt idx="74">
                  <c:v>179.35574092777401</c:v>
                </c:pt>
                <c:pt idx="75">
                  <c:v>182.392914124931</c:v>
                </c:pt>
                <c:pt idx="76">
                  <c:v>183.59602729570199</c:v>
                </c:pt>
                <c:pt idx="77">
                  <c:v>183.08301187737499</c:v>
                </c:pt>
                <c:pt idx="78">
                  <c:v>185.30108441759</c:v>
                </c:pt>
                <c:pt idx="79">
                  <c:v>190.333010072435</c:v>
                </c:pt>
                <c:pt idx="80">
                  <c:v>194.99560615726199</c:v>
                </c:pt>
                <c:pt idx="81">
                  <c:v>197.54362429075101</c:v>
                </c:pt>
                <c:pt idx="82">
                  <c:v>201.84601954156699</c:v>
                </c:pt>
                <c:pt idx="83">
                  <c:v>207.692517122087</c:v>
                </c:pt>
                <c:pt idx="84">
                  <c:v>211.82589721834199</c:v>
                </c:pt>
                <c:pt idx="85">
                  <c:v>219.61798388705401</c:v>
                </c:pt>
                <c:pt idx="86">
                  <c:v>230.434573605731</c:v>
                </c:pt>
                <c:pt idx="87">
                  <c:v>237.45650520013501</c:v>
                </c:pt>
                <c:pt idx="88">
                  <c:v>243.337232001431</c:v>
                </c:pt>
                <c:pt idx="89">
                  <c:v>250.06812626480999</c:v>
                </c:pt>
                <c:pt idx="90">
                  <c:v>251.517782350864</c:v>
                </c:pt>
                <c:pt idx="91">
                  <c:v>251.37554131706099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37-4B5F-B27C-61B51F310BA9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RegionalPropertyType!$X$6:$X$97</c:f>
              <c:numCache>
                <c:formatCode>0</c:formatCode>
                <c:ptCount val="92"/>
                <c:pt idx="0">
                  <c:v>97.3246097082354</c:v>
                </c:pt>
                <c:pt idx="1">
                  <c:v>103.476520364243</c:v>
                </c:pt>
                <c:pt idx="2">
                  <c:v>103.756638734105</c:v>
                </c:pt>
                <c:pt idx="3">
                  <c:v>100</c:v>
                </c:pt>
                <c:pt idx="4">
                  <c:v>99.522160990114799</c:v>
                </c:pt>
                <c:pt idx="5">
                  <c:v>102.116001733191</c:v>
                </c:pt>
                <c:pt idx="6">
                  <c:v>106.07377959903199</c:v>
                </c:pt>
                <c:pt idx="7">
                  <c:v>108.27532453063399</c:v>
                </c:pt>
                <c:pt idx="8">
                  <c:v>108.13643118854699</c:v>
                </c:pt>
                <c:pt idx="9">
                  <c:v>108.564515579672</c:v>
                </c:pt>
                <c:pt idx="10">
                  <c:v>111.843116161936</c:v>
                </c:pt>
                <c:pt idx="11">
                  <c:v>115.527143172712</c:v>
                </c:pt>
                <c:pt idx="12">
                  <c:v>116.682832640974</c:v>
                </c:pt>
                <c:pt idx="13">
                  <c:v>117.43003107001201</c:v>
                </c:pt>
                <c:pt idx="14">
                  <c:v>121.312544069529</c:v>
                </c:pt>
                <c:pt idx="15">
                  <c:v>126.31940335337001</c:v>
                </c:pt>
                <c:pt idx="16">
                  <c:v>131.78316653932899</c:v>
                </c:pt>
                <c:pt idx="17">
                  <c:v>138.46386521892001</c:v>
                </c:pt>
                <c:pt idx="18">
                  <c:v>142.64642310498601</c:v>
                </c:pt>
                <c:pt idx="19">
                  <c:v>147.09886984472701</c:v>
                </c:pt>
                <c:pt idx="20">
                  <c:v>155.76098786058</c:v>
                </c:pt>
                <c:pt idx="21">
                  <c:v>161.97231056421899</c:v>
                </c:pt>
                <c:pt idx="22">
                  <c:v>163.845808923688</c:v>
                </c:pt>
                <c:pt idx="23">
                  <c:v>170.32971420812501</c:v>
                </c:pt>
                <c:pt idx="24">
                  <c:v>180.10921232778799</c:v>
                </c:pt>
                <c:pt idx="25">
                  <c:v>185.03382303301501</c:v>
                </c:pt>
                <c:pt idx="26">
                  <c:v>183.24143268143499</c:v>
                </c:pt>
                <c:pt idx="27">
                  <c:v>181.55705580443299</c:v>
                </c:pt>
                <c:pt idx="28">
                  <c:v>182.816030414621</c:v>
                </c:pt>
                <c:pt idx="29">
                  <c:v>184.048095999943</c:v>
                </c:pt>
                <c:pt idx="30">
                  <c:v>185.533601230892</c:v>
                </c:pt>
                <c:pt idx="31">
                  <c:v>185.35348972118601</c:v>
                </c:pt>
                <c:pt idx="32">
                  <c:v>181.49117489202001</c:v>
                </c:pt>
                <c:pt idx="33">
                  <c:v>177.16713391594701</c:v>
                </c:pt>
                <c:pt idx="34">
                  <c:v>171.15041966408</c:v>
                </c:pt>
                <c:pt idx="35">
                  <c:v>162.60527175718801</c:v>
                </c:pt>
                <c:pt idx="36">
                  <c:v>152.41391402716101</c:v>
                </c:pt>
                <c:pt idx="37">
                  <c:v>145.79753856146499</c:v>
                </c:pt>
                <c:pt idx="38">
                  <c:v>145.44920968820799</c:v>
                </c:pt>
                <c:pt idx="39">
                  <c:v>144.22768807072899</c:v>
                </c:pt>
                <c:pt idx="40">
                  <c:v>139.20992296799301</c:v>
                </c:pt>
                <c:pt idx="41">
                  <c:v>134.824275502935</c:v>
                </c:pt>
                <c:pt idx="42">
                  <c:v>133.00520210589701</c:v>
                </c:pt>
                <c:pt idx="43">
                  <c:v>131.071346813411</c:v>
                </c:pt>
                <c:pt idx="44">
                  <c:v>129.42827910654401</c:v>
                </c:pt>
                <c:pt idx="45">
                  <c:v>131.34943824612901</c:v>
                </c:pt>
                <c:pt idx="46">
                  <c:v>132.46003628398901</c:v>
                </c:pt>
                <c:pt idx="47">
                  <c:v>129.68798055590099</c:v>
                </c:pt>
                <c:pt idx="48">
                  <c:v>126.27957547246901</c:v>
                </c:pt>
                <c:pt idx="49">
                  <c:v>125.87542944007799</c:v>
                </c:pt>
                <c:pt idx="50">
                  <c:v>131.66094750077801</c:v>
                </c:pt>
                <c:pt idx="51">
                  <c:v>135.55337687446399</c:v>
                </c:pt>
                <c:pt idx="52">
                  <c:v>134.20573701427901</c:v>
                </c:pt>
                <c:pt idx="53">
                  <c:v>135.99261907859201</c:v>
                </c:pt>
                <c:pt idx="54">
                  <c:v>141.284612762775</c:v>
                </c:pt>
                <c:pt idx="55">
                  <c:v>144.641140195887</c:v>
                </c:pt>
                <c:pt idx="56">
                  <c:v>146.82775569107901</c:v>
                </c:pt>
                <c:pt idx="57">
                  <c:v>150.40849673583301</c:v>
                </c:pt>
                <c:pt idx="58">
                  <c:v>155.462910734438</c:v>
                </c:pt>
                <c:pt idx="59">
                  <c:v>160.175290910623</c:v>
                </c:pt>
                <c:pt idx="60">
                  <c:v>163.121091597738</c:v>
                </c:pt>
                <c:pt idx="61">
                  <c:v>165.84362405310401</c:v>
                </c:pt>
                <c:pt idx="62">
                  <c:v>167.49428164803399</c:v>
                </c:pt>
                <c:pt idx="63">
                  <c:v>170.39863356894901</c:v>
                </c:pt>
                <c:pt idx="64">
                  <c:v>178.73874096031599</c:v>
                </c:pt>
                <c:pt idx="65">
                  <c:v>187.13179318746799</c:v>
                </c:pt>
                <c:pt idx="66">
                  <c:v>186.894200155948</c:v>
                </c:pt>
                <c:pt idx="67">
                  <c:v>186.505520407387</c:v>
                </c:pt>
                <c:pt idx="68">
                  <c:v>196.943587788489</c:v>
                </c:pt>
                <c:pt idx="69">
                  <c:v>212.58535494492301</c:v>
                </c:pt>
                <c:pt idx="70">
                  <c:v>219.228960886664</c:v>
                </c:pt>
                <c:pt idx="71">
                  <c:v>218.47625367846899</c:v>
                </c:pt>
                <c:pt idx="72">
                  <c:v>221.72701600614101</c:v>
                </c:pt>
                <c:pt idx="73">
                  <c:v>227.733841712528</c:v>
                </c:pt>
                <c:pt idx="74">
                  <c:v>233.291481038114</c:v>
                </c:pt>
                <c:pt idx="75">
                  <c:v>237.849215262532</c:v>
                </c:pt>
                <c:pt idx="76">
                  <c:v>241.382953517006</c:v>
                </c:pt>
                <c:pt idx="77">
                  <c:v>242.659804652123</c:v>
                </c:pt>
                <c:pt idx="78">
                  <c:v>249.03410775746099</c:v>
                </c:pt>
                <c:pt idx="79">
                  <c:v>262.77570686099102</c:v>
                </c:pt>
                <c:pt idx="80">
                  <c:v>273.58228461357902</c:v>
                </c:pt>
                <c:pt idx="81">
                  <c:v>273.12570391921201</c:v>
                </c:pt>
                <c:pt idx="82">
                  <c:v>278.169584325877</c:v>
                </c:pt>
                <c:pt idx="83">
                  <c:v>294.38629039802601</c:v>
                </c:pt>
                <c:pt idx="84">
                  <c:v>309.116318313259</c:v>
                </c:pt>
                <c:pt idx="85">
                  <c:v>327.74619488685801</c:v>
                </c:pt>
                <c:pt idx="86">
                  <c:v>343.93370961255903</c:v>
                </c:pt>
                <c:pt idx="87">
                  <c:v>353.61513429943</c:v>
                </c:pt>
                <c:pt idx="88">
                  <c:v>382.45317626518602</c:v>
                </c:pt>
                <c:pt idx="89">
                  <c:v>427.975482531262</c:v>
                </c:pt>
                <c:pt idx="90">
                  <c:v>433.45467232067</c:v>
                </c:pt>
                <c:pt idx="91">
                  <c:v>423.05629955366902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37-4B5F-B27C-61B51F310BA9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RegionalPropertyType!$Y$6:$Y$97</c:f>
              <c:numCache>
                <c:formatCode>0</c:formatCode>
                <c:ptCount val="92"/>
                <c:pt idx="0">
                  <c:v>97.757778874734498</c:v>
                </c:pt>
                <c:pt idx="1">
                  <c:v>96.525485680351196</c:v>
                </c:pt>
                <c:pt idx="2">
                  <c:v>97.098429948737007</c:v>
                </c:pt>
                <c:pt idx="3">
                  <c:v>100</c:v>
                </c:pt>
                <c:pt idx="4">
                  <c:v>101.89202793184</c:v>
                </c:pt>
                <c:pt idx="5">
                  <c:v>102.685975775446</c:v>
                </c:pt>
                <c:pt idx="6">
                  <c:v>105.53397779973101</c:v>
                </c:pt>
                <c:pt idx="7">
                  <c:v>108.59478427229099</c:v>
                </c:pt>
                <c:pt idx="8">
                  <c:v>109.36674173608</c:v>
                </c:pt>
                <c:pt idx="9">
                  <c:v>110.552050880373</c:v>
                </c:pt>
                <c:pt idx="10">
                  <c:v>113.869468958509</c:v>
                </c:pt>
                <c:pt idx="11">
                  <c:v>118.954566127918</c:v>
                </c:pt>
                <c:pt idx="12">
                  <c:v>124.51481021190899</c:v>
                </c:pt>
                <c:pt idx="13">
                  <c:v>126.898319121336</c:v>
                </c:pt>
                <c:pt idx="14">
                  <c:v>128.42648621050401</c:v>
                </c:pt>
                <c:pt idx="15">
                  <c:v>134.45290490610401</c:v>
                </c:pt>
                <c:pt idx="16">
                  <c:v>142.757083656264</c:v>
                </c:pt>
                <c:pt idx="17">
                  <c:v>149.84310413419701</c:v>
                </c:pt>
                <c:pt idx="18">
                  <c:v>154.97618952240899</c:v>
                </c:pt>
                <c:pt idx="19">
                  <c:v>159.87566671047799</c:v>
                </c:pt>
                <c:pt idx="20">
                  <c:v>168.38649769089901</c:v>
                </c:pt>
                <c:pt idx="21">
                  <c:v>179.08085555641901</c:v>
                </c:pt>
                <c:pt idx="22">
                  <c:v>180.46469572196699</c:v>
                </c:pt>
                <c:pt idx="23">
                  <c:v>179.481790297891</c:v>
                </c:pt>
                <c:pt idx="24">
                  <c:v>187.88597669174999</c:v>
                </c:pt>
                <c:pt idx="25">
                  <c:v>194.93824512766699</c:v>
                </c:pt>
                <c:pt idx="26">
                  <c:v>188.26856144984799</c:v>
                </c:pt>
                <c:pt idx="27">
                  <c:v>183.00229196828801</c:v>
                </c:pt>
                <c:pt idx="28">
                  <c:v>189.27190715384401</c:v>
                </c:pt>
                <c:pt idx="29">
                  <c:v>194.35843074246401</c:v>
                </c:pt>
                <c:pt idx="30">
                  <c:v>188.29092510643</c:v>
                </c:pt>
                <c:pt idx="31">
                  <c:v>180.48718161783901</c:v>
                </c:pt>
                <c:pt idx="32">
                  <c:v>177.438561045554</c:v>
                </c:pt>
                <c:pt idx="33">
                  <c:v>171.262671832677</c:v>
                </c:pt>
                <c:pt idx="34">
                  <c:v>158.770218344737</c:v>
                </c:pt>
                <c:pt idx="35">
                  <c:v>148.949711800014</c:v>
                </c:pt>
                <c:pt idx="36">
                  <c:v>145.02008895300699</c:v>
                </c:pt>
                <c:pt idx="37">
                  <c:v>142.06265016862699</c:v>
                </c:pt>
                <c:pt idx="38">
                  <c:v>137.51722896271301</c:v>
                </c:pt>
                <c:pt idx="39">
                  <c:v>133.62696070225601</c:v>
                </c:pt>
                <c:pt idx="40">
                  <c:v>131.91619842642601</c:v>
                </c:pt>
                <c:pt idx="41">
                  <c:v>130.664487882271</c:v>
                </c:pt>
                <c:pt idx="42">
                  <c:v>130.94932991597699</c:v>
                </c:pt>
                <c:pt idx="43">
                  <c:v>130.24903750883701</c:v>
                </c:pt>
                <c:pt idx="44">
                  <c:v>127.968712475762</c:v>
                </c:pt>
                <c:pt idx="45">
                  <c:v>128.126785326792</c:v>
                </c:pt>
                <c:pt idx="46">
                  <c:v>129.29893848747599</c:v>
                </c:pt>
                <c:pt idx="47">
                  <c:v>128.12622547923499</c:v>
                </c:pt>
                <c:pt idx="48">
                  <c:v>127.54208815931101</c:v>
                </c:pt>
                <c:pt idx="49">
                  <c:v>130.213354014326</c:v>
                </c:pt>
                <c:pt idx="50">
                  <c:v>133.665551724653</c:v>
                </c:pt>
                <c:pt idx="51">
                  <c:v>135.16221127660299</c:v>
                </c:pt>
                <c:pt idx="52">
                  <c:v>138.77915909766901</c:v>
                </c:pt>
                <c:pt idx="53">
                  <c:v>145.51192745018199</c:v>
                </c:pt>
                <c:pt idx="54">
                  <c:v>145.46875953014401</c:v>
                </c:pt>
                <c:pt idx="55">
                  <c:v>142.083253160612</c:v>
                </c:pt>
                <c:pt idx="56">
                  <c:v>145.567901171595</c:v>
                </c:pt>
                <c:pt idx="57">
                  <c:v>154.25027956255701</c:v>
                </c:pt>
                <c:pt idx="58">
                  <c:v>160.30956550249701</c:v>
                </c:pt>
                <c:pt idx="59">
                  <c:v>161.398080701906</c:v>
                </c:pt>
                <c:pt idx="60">
                  <c:v>163.29356098073299</c:v>
                </c:pt>
                <c:pt idx="61">
                  <c:v>165.548719714366</c:v>
                </c:pt>
                <c:pt idx="62">
                  <c:v>165.896768651895</c:v>
                </c:pt>
                <c:pt idx="63">
                  <c:v>166.79536117568799</c:v>
                </c:pt>
                <c:pt idx="64">
                  <c:v>169.98494600778201</c:v>
                </c:pt>
                <c:pt idx="65">
                  <c:v>173.41706451346701</c:v>
                </c:pt>
                <c:pt idx="66">
                  <c:v>178.694021523098</c:v>
                </c:pt>
                <c:pt idx="67">
                  <c:v>185.37983051834499</c:v>
                </c:pt>
                <c:pt idx="68">
                  <c:v>191.80486019038699</c:v>
                </c:pt>
                <c:pt idx="69">
                  <c:v>197.065412730769</c:v>
                </c:pt>
                <c:pt idx="70">
                  <c:v>195.693804949395</c:v>
                </c:pt>
                <c:pt idx="71">
                  <c:v>192.65135544277999</c:v>
                </c:pt>
                <c:pt idx="72">
                  <c:v>195.50896488175701</c:v>
                </c:pt>
                <c:pt idx="73">
                  <c:v>201.36295559478501</c:v>
                </c:pt>
                <c:pt idx="74">
                  <c:v>202.70125067899599</c:v>
                </c:pt>
                <c:pt idx="75">
                  <c:v>199.56920325240401</c:v>
                </c:pt>
                <c:pt idx="76">
                  <c:v>196.95030973736399</c:v>
                </c:pt>
                <c:pt idx="77">
                  <c:v>197.12594423509299</c:v>
                </c:pt>
                <c:pt idx="78">
                  <c:v>200.87931296381001</c:v>
                </c:pt>
                <c:pt idx="79">
                  <c:v>204.49729219970499</c:v>
                </c:pt>
                <c:pt idx="80">
                  <c:v>206.083821828071</c:v>
                </c:pt>
                <c:pt idx="81">
                  <c:v>204.55511150274401</c:v>
                </c:pt>
                <c:pt idx="82">
                  <c:v>205.09792881100799</c:v>
                </c:pt>
                <c:pt idx="83">
                  <c:v>212.247712355137</c:v>
                </c:pt>
                <c:pt idx="84">
                  <c:v>224.425532868473</c:v>
                </c:pt>
                <c:pt idx="85">
                  <c:v>237.54699819228699</c:v>
                </c:pt>
                <c:pt idx="86">
                  <c:v>245.11130693556001</c:v>
                </c:pt>
                <c:pt idx="87">
                  <c:v>250.441896201742</c:v>
                </c:pt>
                <c:pt idx="88">
                  <c:v>260.21473498679399</c:v>
                </c:pt>
                <c:pt idx="89">
                  <c:v>267.64992577181903</c:v>
                </c:pt>
                <c:pt idx="90">
                  <c:v>266.24106359068401</c:v>
                </c:pt>
                <c:pt idx="91">
                  <c:v>267.00000348782601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37-4B5F-B27C-61B51F310BA9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RegionalPropertyType!$Z$6:$Z$97</c:f>
              <c:numCache>
                <c:formatCode>0</c:formatCode>
                <c:ptCount val="92"/>
                <c:pt idx="0">
                  <c:v>94.920184233282399</c:v>
                </c:pt>
                <c:pt idx="1">
                  <c:v>98.560712878260006</c:v>
                </c:pt>
                <c:pt idx="2">
                  <c:v>100.12621969145501</c:v>
                </c:pt>
                <c:pt idx="3">
                  <c:v>100</c:v>
                </c:pt>
                <c:pt idx="4">
                  <c:v>102.440010787267</c:v>
                </c:pt>
                <c:pt idx="5">
                  <c:v>108.98457900157101</c:v>
                </c:pt>
                <c:pt idx="6">
                  <c:v>112.744331647904</c:v>
                </c:pt>
                <c:pt idx="7">
                  <c:v>111.059678630763</c:v>
                </c:pt>
                <c:pt idx="8">
                  <c:v>111.091230092209</c:v>
                </c:pt>
                <c:pt idx="9">
                  <c:v>114.916937868725</c:v>
                </c:pt>
                <c:pt idx="10">
                  <c:v>119.52593997320901</c:v>
                </c:pt>
                <c:pt idx="11">
                  <c:v>123.374723499688</c:v>
                </c:pt>
                <c:pt idx="12">
                  <c:v>127.316658168534</c:v>
                </c:pt>
                <c:pt idx="13">
                  <c:v>128.69430561806499</c:v>
                </c:pt>
                <c:pt idx="14">
                  <c:v>128.108871483158</c:v>
                </c:pt>
                <c:pt idx="15">
                  <c:v>131.62777616260999</c:v>
                </c:pt>
                <c:pt idx="16">
                  <c:v>140.90544834751299</c:v>
                </c:pt>
                <c:pt idx="17">
                  <c:v>150.08686176524699</c:v>
                </c:pt>
                <c:pt idx="18">
                  <c:v>153.933403285537</c:v>
                </c:pt>
                <c:pt idx="19">
                  <c:v>156.90158928467099</c:v>
                </c:pt>
                <c:pt idx="20">
                  <c:v>165.30417126919701</c:v>
                </c:pt>
                <c:pt idx="21">
                  <c:v>179.85942671664699</c:v>
                </c:pt>
                <c:pt idx="22">
                  <c:v>188.64649019383</c:v>
                </c:pt>
                <c:pt idx="23">
                  <c:v>185.88328734234699</c:v>
                </c:pt>
                <c:pt idx="24">
                  <c:v>180.034483679663</c:v>
                </c:pt>
                <c:pt idx="25">
                  <c:v>174.05053349627099</c:v>
                </c:pt>
                <c:pt idx="26">
                  <c:v>170.336275008125</c:v>
                </c:pt>
                <c:pt idx="27">
                  <c:v>171.634540934928</c:v>
                </c:pt>
                <c:pt idx="28">
                  <c:v>176.223432862159</c:v>
                </c:pt>
                <c:pt idx="29">
                  <c:v>176.698080082123</c:v>
                </c:pt>
                <c:pt idx="30">
                  <c:v>168.74363729628399</c:v>
                </c:pt>
                <c:pt idx="31">
                  <c:v>160.29094585025101</c:v>
                </c:pt>
                <c:pt idx="32">
                  <c:v>153.07164553163099</c:v>
                </c:pt>
                <c:pt idx="33">
                  <c:v>146.217584776184</c:v>
                </c:pt>
                <c:pt idx="34">
                  <c:v>137.09735062554299</c:v>
                </c:pt>
                <c:pt idx="35">
                  <c:v>128.68927049091499</c:v>
                </c:pt>
                <c:pt idx="36">
                  <c:v>123.851896355374</c:v>
                </c:pt>
                <c:pt idx="37">
                  <c:v>116.70732799824999</c:v>
                </c:pt>
                <c:pt idx="38">
                  <c:v>107.458962280829</c:v>
                </c:pt>
                <c:pt idx="39">
                  <c:v>103.358836258217</c:v>
                </c:pt>
                <c:pt idx="40">
                  <c:v>105.96250651143001</c:v>
                </c:pt>
                <c:pt idx="41">
                  <c:v>108.509476120047</c:v>
                </c:pt>
                <c:pt idx="42">
                  <c:v>109.760454671518</c:v>
                </c:pt>
                <c:pt idx="43">
                  <c:v>110.849653458421</c:v>
                </c:pt>
                <c:pt idx="44">
                  <c:v>112.8912074461</c:v>
                </c:pt>
                <c:pt idx="45">
                  <c:v>116.412958410618</c:v>
                </c:pt>
                <c:pt idx="46">
                  <c:v>119.311754919647</c:v>
                </c:pt>
                <c:pt idx="47">
                  <c:v>120.534497424202</c:v>
                </c:pt>
                <c:pt idx="48">
                  <c:v>123.360538949645</c:v>
                </c:pt>
                <c:pt idx="49">
                  <c:v>127.825170317226</c:v>
                </c:pt>
                <c:pt idx="50">
                  <c:v>131.189030000598</c:v>
                </c:pt>
                <c:pt idx="51">
                  <c:v>134.58402850059301</c:v>
                </c:pt>
                <c:pt idx="52">
                  <c:v>138.87441024510201</c:v>
                </c:pt>
                <c:pt idx="53">
                  <c:v>143.14084359374101</c:v>
                </c:pt>
                <c:pt idx="54">
                  <c:v>149.02688752279099</c:v>
                </c:pt>
                <c:pt idx="55">
                  <c:v>154.626236848817</c:v>
                </c:pt>
                <c:pt idx="56">
                  <c:v>159.862633384758</c:v>
                </c:pt>
                <c:pt idx="57">
                  <c:v>167.85047657127899</c:v>
                </c:pt>
                <c:pt idx="58">
                  <c:v>172.960616349025</c:v>
                </c:pt>
                <c:pt idx="59">
                  <c:v>174.312335601146</c:v>
                </c:pt>
                <c:pt idx="60">
                  <c:v>178.51368390761701</c:v>
                </c:pt>
                <c:pt idx="61">
                  <c:v>185.651278434885</c:v>
                </c:pt>
                <c:pt idx="62">
                  <c:v>190.969352158113</c:v>
                </c:pt>
                <c:pt idx="63">
                  <c:v>194.84288513237399</c:v>
                </c:pt>
                <c:pt idx="64">
                  <c:v>201.47694130183399</c:v>
                </c:pt>
                <c:pt idx="65">
                  <c:v>210.45998386954099</c:v>
                </c:pt>
                <c:pt idx="66">
                  <c:v>216.111209742288</c:v>
                </c:pt>
                <c:pt idx="67">
                  <c:v>218.46624340770799</c:v>
                </c:pt>
                <c:pt idx="68">
                  <c:v>224.735473481692</c:v>
                </c:pt>
                <c:pt idx="69">
                  <c:v>233.56326196237299</c:v>
                </c:pt>
                <c:pt idx="70">
                  <c:v>235.966692753258</c:v>
                </c:pt>
                <c:pt idx="71">
                  <c:v>237.929432645189</c:v>
                </c:pt>
                <c:pt idx="72">
                  <c:v>248.942390644505</c:v>
                </c:pt>
                <c:pt idx="73">
                  <c:v>260.63336982606899</c:v>
                </c:pt>
                <c:pt idx="74">
                  <c:v>265.20819124303398</c:v>
                </c:pt>
                <c:pt idx="75">
                  <c:v>268.71711675484102</c:v>
                </c:pt>
                <c:pt idx="76">
                  <c:v>275.66704709974402</c:v>
                </c:pt>
                <c:pt idx="77">
                  <c:v>285.44294605923</c:v>
                </c:pt>
                <c:pt idx="78">
                  <c:v>296.06992219604399</c:v>
                </c:pt>
                <c:pt idx="79">
                  <c:v>301.27107018578403</c:v>
                </c:pt>
                <c:pt idx="80">
                  <c:v>301.36810076516701</c:v>
                </c:pt>
                <c:pt idx="81">
                  <c:v>304.81024373860902</c:v>
                </c:pt>
                <c:pt idx="82">
                  <c:v>320.13749688383598</c:v>
                </c:pt>
                <c:pt idx="83">
                  <c:v>336.55424095986302</c:v>
                </c:pt>
                <c:pt idx="84">
                  <c:v>350.43325891607299</c:v>
                </c:pt>
                <c:pt idx="85">
                  <c:v>373.50237429261398</c:v>
                </c:pt>
                <c:pt idx="86">
                  <c:v>398.29965435212301</c:v>
                </c:pt>
                <c:pt idx="87">
                  <c:v>414.06830758936599</c:v>
                </c:pt>
                <c:pt idx="88">
                  <c:v>436.95389902232398</c:v>
                </c:pt>
                <c:pt idx="89">
                  <c:v>467.51955632069701</c:v>
                </c:pt>
                <c:pt idx="90">
                  <c:v>465.805911844197</c:v>
                </c:pt>
                <c:pt idx="91">
                  <c:v>455.90541269785399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37-4B5F-B27C-61B51F310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492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RegionalPropertyType!$AA$6:$AA$97</c:f>
              <c:numCache>
                <c:formatCode>0</c:formatCode>
                <c:ptCount val="92"/>
                <c:pt idx="0">
                  <c:v>94.066847906246807</c:v>
                </c:pt>
                <c:pt idx="1">
                  <c:v>99.087737312122798</c:v>
                </c:pt>
                <c:pt idx="2">
                  <c:v>100.706417611953</c:v>
                </c:pt>
                <c:pt idx="3">
                  <c:v>100</c:v>
                </c:pt>
                <c:pt idx="4">
                  <c:v>100.741266598007</c:v>
                </c:pt>
                <c:pt idx="5">
                  <c:v>102.408178509256</c:v>
                </c:pt>
                <c:pt idx="6">
                  <c:v>101.50519291213</c:v>
                </c:pt>
                <c:pt idx="7">
                  <c:v>99.972274511581006</c:v>
                </c:pt>
                <c:pt idx="8">
                  <c:v>101.927522940347</c:v>
                </c:pt>
                <c:pt idx="9">
                  <c:v>105.50488481390499</c:v>
                </c:pt>
                <c:pt idx="10">
                  <c:v>107.67867441771401</c:v>
                </c:pt>
                <c:pt idx="11">
                  <c:v>108.83026655888401</c:v>
                </c:pt>
                <c:pt idx="12">
                  <c:v>112.116973540508</c:v>
                </c:pt>
                <c:pt idx="13">
                  <c:v>116.69060003468201</c:v>
                </c:pt>
                <c:pt idx="14">
                  <c:v>118.684805901319</c:v>
                </c:pt>
                <c:pt idx="15">
                  <c:v>120.43466791151</c:v>
                </c:pt>
                <c:pt idx="16">
                  <c:v>125.81221055389599</c:v>
                </c:pt>
                <c:pt idx="17">
                  <c:v>131.618426187848</c:v>
                </c:pt>
                <c:pt idx="18">
                  <c:v>135.08114938200001</c:v>
                </c:pt>
                <c:pt idx="19">
                  <c:v>138.362288082341</c:v>
                </c:pt>
                <c:pt idx="20">
                  <c:v>144.50810485281801</c:v>
                </c:pt>
                <c:pt idx="21">
                  <c:v>151.63243591235599</c:v>
                </c:pt>
                <c:pt idx="22">
                  <c:v>157.404190369172</c:v>
                </c:pt>
                <c:pt idx="23">
                  <c:v>162.21236611364699</c:v>
                </c:pt>
                <c:pt idx="24">
                  <c:v>166.89641964808101</c:v>
                </c:pt>
                <c:pt idx="25">
                  <c:v>171.828737651544</c:v>
                </c:pt>
                <c:pt idx="26">
                  <c:v>172.157631404559</c:v>
                </c:pt>
                <c:pt idx="27">
                  <c:v>170.081361758725</c:v>
                </c:pt>
                <c:pt idx="28">
                  <c:v>173.87315407016101</c:v>
                </c:pt>
                <c:pt idx="29">
                  <c:v>182.199694632644</c:v>
                </c:pt>
                <c:pt idx="30">
                  <c:v>182.231090077034</c:v>
                </c:pt>
                <c:pt idx="31">
                  <c:v>175.67664004466201</c:v>
                </c:pt>
                <c:pt idx="32">
                  <c:v>172.97138604820299</c:v>
                </c:pt>
                <c:pt idx="33">
                  <c:v>171.88159475162601</c:v>
                </c:pt>
                <c:pt idx="34">
                  <c:v>163.420044791008</c:v>
                </c:pt>
                <c:pt idx="35">
                  <c:v>151.03193537190299</c:v>
                </c:pt>
                <c:pt idx="36">
                  <c:v>139.38188260787399</c:v>
                </c:pt>
                <c:pt idx="37">
                  <c:v>127.067805648345</c:v>
                </c:pt>
                <c:pt idx="38">
                  <c:v>118.18009477686699</c:v>
                </c:pt>
                <c:pt idx="39">
                  <c:v>114.900498858894</c:v>
                </c:pt>
                <c:pt idx="40">
                  <c:v>113.515638314225</c:v>
                </c:pt>
                <c:pt idx="41">
                  <c:v>110.47663685800801</c:v>
                </c:pt>
                <c:pt idx="42">
                  <c:v>106.479737137117</c:v>
                </c:pt>
                <c:pt idx="43">
                  <c:v>103.61575016684201</c:v>
                </c:pt>
                <c:pt idx="44">
                  <c:v>103.623737058221</c:v>
                </c:pt>
                <c:pt idx="45">
                  <c:v>105.283229523043</c:v>
                </c:pt>
                <c:pt idx="46">
                  <c:v>105.349142658041</c:v>
                </c:pt>
                <c:pt idx="47">
                  <c:v>104.11456960938099</c:v>
                </c:pt>
                <c:pt idx="48">
                  <c:v>104.99288062258501</c:v>
                </c:pt>
                <c:pt idx="49">
                  <c:v>107.427946594734</c:v>
                </c:pt>
                <c:pt idx="50">
                  <c:v>109.695975132474</c:v>
                </c:pt>
                <c:pt idx="51">
                  <c:v>111.618758134926</c:v>
                </c:pt>
                <c:pt idx="52">
                  <c:v>115.013674735889</c:v>
                </c:pt>
                <c:pt idx="53">
                  <c:v>120.702000775397</c:v>
                </c:pt>
                <c:pt idx="54">
                  <c:v>125.398217158888</c:v>
                </c:pt>
                <c:pt idx="55">
                  <c:v>127.519392501317</c:v>
                </c:pt>
                <c:pt idx="56">
                  <c:v>132.22010279413999</c:v>
                </c:pt>
                <c:pt idx="57">
                  <c:v>139.99687989403901</c:v>
                </c:pt>
                <c:pt idx="58">
                  <c:v>144.249135901329</c:v>
                </c:pt>
                <c:pt idx="59">
                  <c:v>145.76000516265401</c:v>
                </c:pt>
                <c:pt idx="60">
                  <c:v>149.05527706160501</c:v>
                </c:pt>
                <c:pt idx="61">
                  <c:v>152.96677561089101</c:v>
                </c:pt>
                <c:pt idx="62">
                  <c:v>154.94076543969399</c:v>
                </c:pt>
                <c:pt idx="63">
                  <c:v>156.62071761031601</c:v>
                </c:pt>
                <c:pt idx="64">
                  <c:v>160.76043985639501</c:v>
                </c:pt>
                <c:pt idx="65">
                  <c:v>165.22568978291801</c:v>
                </c:pt>
                <c:pt idx="66">
                  <c:v>169.08183528958301</c:v>
                </c:pt>
                <c:pt idx="67">
                  <c:v>173.24649782092601</c:v>
                </c:pt>
                <c:pt idx="68">
                  <c:v>178.80998963270801</c:v>
                </c:pt>
                <c:pt idx="69">
                  <c:v>184.51399941723301</c:v>
                </c:pt>
                <c:pt idx="70">
                  <c:v>186.49736060367599</c:v>
                </c:pt>
                <c:pt idx="71">
                  <c:v>187.94751817296299</c:v>
                </c:pt>
                <c:pt idx="72">
                  <c:v>194.22169439384601</c:v>
                </c:pt>
                <c:pt idx="73">
                  <c:v>200.60055114583599</c:v>
                </c:pt>
                <c:pt idx="74">
                  <c:v>199.11262608334499</c:v>
                </c:pt>
                <c:pt idx="75">
                  <c:v>196.966514675882</c:v>
                </c:pt>
                <c:pt idx="76">
                  <c:v>200.707505957401</c:v>
                </c:pt>
                <c:pt idx="77">
                  <c:v>208.68258784608801</c:v>
                </c:pt>
                <c:pt idx="78">
                  <c:v>212.51146461996001</c:v>
                </c:pt>
                <c:pt idx="79">
                  <c:v>209.49985779199</c:v>
                </c:pt>
                <c:pt idx="80">
                  <c:v>207.92536732944899</c:v>
                </c:pt>
                <c:pt idx="81">
                  <c:v>211.63359564549299</c:v>
                </c:pt>
                <c:pt idx="82">
                  <c:v>219.982793015223</c:v>
                </c:pt>
                <c:pt idx="83">
                  <c:v>223.718591951121</c:v>
                </c:pt>
                <c:pt idx="84">
                  <c:v>221.849672822786</c:v>
                </c:pt>
                <c:pt idx="85">
                  <c:v>224.84438078362001</c:v>
                </c:pt>
                <c:pt idx="86">
                  <c:v>238.83221161893999</c:v>
                </c:pt>
                <c:pt idx="87">
                  <c:v>251.35535255804101</c:v>
                </c:pt>
                <c:pt idx="88">
                  <c:v>259.43976206487997</c:v>
                </c:pt>
                <c:pt idx="89">
                  <c:v>268.23480839988099</c:v>
                </c:pt>
                <c:pt idx="90">
                  <c:v>263.99558492443799</c:v>
                </c:pt>
                <c:pt idx="91">
                  <c:v>259.03968646169898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9D-4742-9107-3AC0AD443A06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RegionalPropertyType!$AB$6:$AB$97</c:f>
              <c:numCache>
                <c:formatCode>0</c:formatCode>
                <c:ptCount val="92"/>
                <c:pt idx="0">
                  <c:v>92.282539535737399</c:v>
                </c:pt>
                <c:pt idx="1">
                  <c:v>94.235628708933902</c:v>
                </c:pt>
                <c:pt idx="2">
                  <c:v>96.904984164304096</c:v>
                </c:pt>
                <c:pt idx="3">
                  <c:v>100</c:v>
                </c:pt>
                <c:pt idx="4">
                  <c:v>101.455274325397</c:v>
                </c:pt>
                <c:pt idx="5">
                  <c:v>101.536015863399</c:v>
                </c:pt>
                <c:pt idx="6">
                  <c:v>101.355682209855</c:v>
                </c:pt>
                <c:pt idx="7">
                  <c:v>102.149092163913</c:v>
                </c:pt>
                <c:pt idx="8">
                  <c:v>103.47585663178199</c:v>
                </c:pt>
                <c:pt idx="9">
                  <c:v>106.164019551419</c:v>
                </c:pt>
                <c:pt idx="10">
                  <c:v>109.87394873025301</c:v>
                </c:pt>
                <c:pt idx="11">
                  <c:v>111.620128674048</c:v>
                </c:pt>
                <c:pt idx="12">
                  <c:v>111.813133106397</c:v>
                </c:pt>
                <c:pt idx="13">
                  <c:v>112.98226692451399</c:v>
                </c:pt>
                <c:pt idx="14">
                  <c:v>116.22534045469401</c:v>
                </c:pt>
                <c:pt idx="15">
                  <c:v>120.745270880546</c:v>
                </c:pt>
                <c:pt idx="16">
                  <c:v>127.20581558019001</c:v>
                </c:pt>
                <c:pt idx="17">
                  <c:v>134.84505148784399</c:v>
                </c:pt>
                <c:pt idx="18">
                  <c:v>138.148512365583</c:v>
                </c:pt>
                <c:pt idx="19">
                  <c:v>140.202141186186</c:v>
                </c:pt>
                <c:pt idx="20">
                  <c:v>146.636887800387</c:v>
                </c:pt>
                <c:pt idx="21">
                  <c:v>154.50925084859099</c:v>
                </c:pt>
                <c:pt idx="22">
                  <c:v>160.40649378752701</c:v>
                </c:pt>
                <c:pt idx="23">
                  <c:v>165.208376609401</c:v>
                </c:pt>
                <c:pt idx="24">
                  <c:v>171.611389684225</c:v>
                </c:pt>
                <c:pt idx="25">
                  <c:v>178.90809049001899</c:v>
                </c:pt>
                <c:pt idx="26">
                  <c:v>184.08856080949801</c:v>
                </c:pt>
                <c:pt idx="27">
                  <c:v>187.44539194157699</c:v>
                </c:pt>
                <c:pt idx="28">
                  <c:v>191.31830755593899</c:v>
                </c:pt>
                <c:pt idx="29">
                  <c:v>196.12112946169901</c:v>
                </c:pt>
                <c:pt idx="30">
                  <c:v>197.50492833396399</c:v>
                </c:pt>
                <c:pt idx="31">
                  <c:v>194.48761814378901</c:v>
                </c:pt>
                <c:pt idx="32">
                  <c:v>190.75104109978099</c:v>
                </c:pt>
                <c:pt idx="33">
                  <c:v>186.41490139997401</c:v>
                </c:pt>
                <c:pt idx="34">
                  <c:v>175.81649417321299</c:v>
                </c:pt>
                <c:pt idx="35">
                  <c:v>163.537384595437</c:v>
                </c:pt>
                <c:pt idx="36">
                  <c:v>151.24949896237101</c:v>
                </c:pt>
                <c:pt idx="37">
                  <c:v>139.637127470037</c:v>
                </c:pt>
                <c:pt idx="38">
                  <c:v>134.05436853516599</c:v>
                </c:pt>
                <c:pt idx="39">
                  <c:v>132.29297135016699</c:v>
                </c:pt>
                <c:pt idx="40">
                  <c:v>132.521460436957</c:v>
                </c:pt>
                <c:pt idx="41">
                  <c:v>133.80820111585501</c:v>
                </c:pt>
                <c:pt idx="42">
                  <c:v>128.23393795803801</c:v>
                </c:pt>
                <c:pt idx="43">
                  <c:v>120.89927379221901</c:v>
                </c:pt>
                <c:pt idx="44">
                  <c:v>120.701526368125</c:v>
                </c:pt>
                <c:pt idx="45">
                  <c:v>123.044248936416</c:v>
                </c:pt>
                <c:pt idx="46">
                  <c:v>122.299274871566</c:v>
                </c:pt>
                <c:pt idx="47">
                  <c:v>121.06140606223499</c:v>
                </c:pt>
                <c:pt idx="48">
                  <c:v>123.801345410631</c:v>
                </c:pt>
                <c:pt idx="49">
                  <c:v>127.658055585917</c:v>
                </c:pt>
                <c:pt idx="50">
                  <c:v>129.68242893300101</c:v>
                </c:pt>
                <c:pt idx="51">
                  <c:v>130.327061963126</c:v>
                </c:pt>
                <c:pt idx="52">
                  <c:v>133.16455987244899</c:v>
                </c:pt>
                <c:pt idx="53">
                  <c:v>139.125878776104</c:v>
                </c:pt>
                <c:pt idx="54">
                  <c:v>145.43991870983899</c:v>
                </c:pt>
                <c:pt idx="55">
                  <c:v>149.562179387708</c:v>
                </c:pt>
                <c:pt idx="56">
                  <c:v>155.215647825047</c:v>
                </c:pt>
                <c:pt idx="57">
                  <c:v>163.931787602903</c:v>
                </c:pt>
                <c:pt idx="58">
                  <c:v>167.19760845035199</c:v>
                </c:pt>
                <c:pt idx="59">
                  <c:v>166.09905848899001</c:v>
                </c:pt>
                <c:pt idx="60">
                  <c:v>169.63722040313499</c:v>
                </c:pt>
                <c:pt idx="61">
                  <c:v>178.172697675927</c:v>
                </c:pt>
                <c:pt idx="62">
                  <c:v>185.470285534781</c:v>
                </c:pt>
                <c:pt idx="63">
                  <c:v>188.14158799388201</c:v>
                </c:pt>
                <c:pt idx="64">
                  <c:v>192.328302711335</c:v>
                </c:pt>
                <c:pt idx="65">
                  <c:v>200.874601146956</c:v>
                </c:pt>
                <c:pt idx="66">
                  <c:v>206.138265656893</c:v>
                </c:pt>
                <c:pt idx="67">
                  <c:v>208.27415069640199</c:v>
                </c:pt>
                <c:pt idx="68">
                  <c:v>218.622738835066</c:v>
                </c:pt>
                <c:pt idx="69">
                  <c:v>233.84188814374201</c:v>
                </c:pt>
                <c:pt idx="70">
                  <c:v>239.156945079282</c:v>
                </c:pt>
                <c:pt idx="71">
                  <c:v>238.17350969097299</c:v>
                </c:pt>
                <c:pt idx="72">
                  <c:v>242.19010721390401</c:v>
                </c:pt>
                <c:pt idx="73">
                  <c:v>250.034009948548</c:v>
                </c:pt>
                <c:pt idx="74">
                  <c:v>254.922247166993</c:v>
                </c:pt>
                <c:pt idx="75">
                  <c:v>258.09701618688501</c:v>
                </c:pt>
                <c:pt idx="76">
                  <c:v>264.98499002690198</c:v>
                </c:pt>
                <c:pt idx="77">
                  <c:v>272.19663773920598</c:v>
                </c:pt>
                <c:pt idx="78">
                  <c:v>274.70106136125401</c:v>
                </c:pt>
                <c:pt idx="79">
                  <c:v>274.15031306268497</c:v>
                </c:pt>
                <c:pt idx="80">
                  <c:v>276.050521087638</c:v>
                </c:pt>
                <c:pt idx="81">
                  <c:v>285.20900724305801</c:v>
                </c:pt>
                <c:pt idx="82">
                  <c:v>296.40087394819102</c:v>
                </c:pt>
                <c:pt idx="83">
                  <c:v>303.17933645126601</c:v>
                </c:pt>
                <c:pt idx="84">
                  <c:v>316.46034960522599</c:v>
                </c:pt>
                <c:pt idx="85">
                  <c:v>340.97860098035198</c:v>
                </c:pt>
                <c:pt idx="86">
                  <c:v>360.065441026504</c:v>
                </c:pt>
                <c:pt idx="87">
                  <c:v>369.30035765406399</c:v>
                </c:pt>
                <c:pt idx="88">
                  <c:v>390.33499869886703</c:v>
                </c:pt>
                <c:pt idx="89">
                  <c:v>417.893702421162</c:v>
                </c:pt>
                <c:pt idx="90">
                  <c:v>421.066442798906</c:v>
                </c:pt>
                <c:pt idx="91">
                  <c:v>413.005413674642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9D-4742-9107-3AC0AD443A06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RegionalPropertyType!$AC$6:$AC$97</c:f>
              <c:numCache>
                <c:formatCode>0</c:formatCode>
                <c:ptCount val="92"/>
                <c:pt idx="0">
                  <c:v>95.493175483379403</c:v>
                </c:pt>
                <c:pt idx="1">
                  <c:v>98.153496729314298</c:v>
                </c:pt>
                <c:pt idx="2">
                  <c:v>99.175461145518398</c:v>
                </c:pt>
                <c:pt idx="3">
                  <c:v>100</c:v>
                </c:pt>
                <c:pt idx="4">
                  <c:v>102.611786056873</c:v>
                </c:pt>
                <c:pt idx="5">
                  <c:v>106.300947478727</c:v>
                </c:pt>
                <c:pt idx="6">
                  <c:v>107.929274419774</c:v>
                </c:pt>
                <c:pt idx="7">
                  <c:v>107.81795278768701</c:v>
                </c:pt>
                <c:pt idx="8">
                  <c:v>109.25995755332499</c:v>
                </c:pt>
                <c:pt idx="9">
                  <c:v>112.88419651466999</c:v>
                </c:pt>
                <c:pt idx="10">
                  <c:v>117.340410363557</c:v>
                </c:pt>
                <c:pt idx="11">
                  <c:v>120.81489443850499</c:v>
                </c:pt>
                <c:pt idx="12">
                  <c:v>125.065038599132</c:v>
                </c:pt>
                <c:pt idx="13">
                  <c:v>129.949871636105</c:v>
                </c:pt>
                <c:pt idx="14">
                  <c:v>134.45472437982099</c:v>
                </c:pt>
                <c:pt idx="15">
                  <c:v>139.50901073851901</c:v>
                </c:pt>
                <c:pt idx="16">
                  <c:v>146.85613002884901</c:v>
                </c:pt>
                <c:pt idx="17">
                  <c:v>155.734363848296</c:v>
                </c:pt>
                <c:pt idx="18">
                  <c:v>159.867482643502</c:v>
                </c:pt>
                <c:pt idx="19">
                  <c:v>163.11123821551899</c:v>
                </c:pt>
                <c:pt idx="20">
                  <c:v>173.73103554344601</c:v>
                </c:pt>
                <c:pt idx="21">
                  <c:v>184.82934115545299</c:v>
                </c:pt>
                <c:pt idx="22">
                  <c:v>186.09192934817401</c:v>
                </c:pt>
                <c:pt idx="23">
                  <c:v>186.01859812134401</c:v>
                </c:pt>
                <c:pt idx="24">
                  <c:v>193.48431367905499</c:v>
                </c:pt>
                <c:pt idx="25">
                  <c:v>200.55086460545701</c:v>
                </c:pt>
                <c:pt idx="26">
                  <c:v>198.46936710667799</c:v>
                </c:pt>
                <c:pt idx="27">
                  <c:v>196.84617735913801</c:v>
                </c:pt>
                <c:pt idx="28">
                  <c:v>202.98711299189901</c:v>
                </c:pt>
                <c:pt idx="29">
                  <c:v>209.00006957366099</c:v>
                </c:pt>
                <c:pt idx="30">
                  <c:v>207.55564887927699</c:v>
                </c:pt>
                <c:pt idx="31">
                  <c:v>202.63478205343699</c:v>
                </c:pt>
                <c:pt idx="32">
                  <c:v>199.89144310958699</c:v>
                </c:pt>
                <c:pt idx="33">
                  <c:v>195.64365838029201</c:v>
                </c:pt>
                <c:pt idx="34">
                  <c:v>179.98262820471999</c:v>
                </c:pt>
                <c:pt idx="35">
                  <c:v>165.38718739333899</c:v>
                </c:pt>
                <c:pt idx="36">
                  <c:v>158.07798127294399</c:v>
                </c:pt>
                <c:pt idx="37">
                  <c:v>151.25498088454199</c:v>
                </c:pt>
                <c:pt idx="38">
                  <c:v>144.76501888572599</c:v>
                </c:pt>
                <c:pt idx="39">
                  <c:v>138.52596005088901</c:v>
                </c:pt>
                <c:pt idx="40">
                  <c:v>132.74365339302</c:v>
                </c:pt>
                <c:pt idx="41">
                  <c:v>127.71100758654801</c:v>
                </c:pt>
                <c:pt idx="42">
                  <c:v>127.99432792760599</c:v>
                </c:pt>
                <c:pt idx="43">
                  <c:v>129.39935402232601</c:v>
                </c:pt>
                <c:pt idx="44">
                  <c:v>127.538598266731</c:v>
                </c:pt>
                <c:pt idx="45">
                  <c:v>125.62893322252501</c:v>
                </c:pt>
                <c:pt idx="46">
                  <c:v>125.36856182771299</c:v>
                </c:pt>
                <c:pt idx="47">
                  <c:v>126.561531002926</c:v>
                </c:pt>
                <c:pt idx="48">
                  <c:v>130.44158414545601</c:v>
                </c:pt>
                <c:pt idx="49">
                  <c:v>135.10068064802701</c:v>
                </c:pt>
                <c:pt idx="50">
                  <c:v>136.336605250503</c:v>
                </c:pt>
                <c:pt idx="51">
                  <c:v>137.44802941449501</c:v>
                </c:pt>
                <c:pt idx="52">
                  <c:v>143.98782091278801</c:v>
                </c:pt>
                <c:pt idx="53">
                  <c:v>154.79737633010299</c:v>
                </c:pt>
                <c:pt idx="54">
                  <c:v>160.44832769832601</c:v>
                </c:pt>
                <c:pt idx="55">
                  <c:v>160.68365734499</c:v>
                </c:pt>
                <c:pt idx="56">
                  <c:v>162.932350259982</c:v>
                </c:pt>
                <c:pt idx="57">
                  <c:v>165.97327698136499</c:v>
                </c:pt>
                <c:pt idx="58">
                  <c:v>168.850673922212</c:v>
                </c:pt>
                <c:pt idx="59">
                  <c:v>172.83294078981501</c:v>
                </c:pt>
                <c:pt idx="60">
                  <c:v>177.81850752339801</c:v>
                </c:pt>
                <c:pt idx="61">
                  <c:v>182.36684860209701</c:v>
                </c:pt>
                <c:pt idx="62">
                  <c:v>185.595111261997</c:v>
                </c:pt>
                <c:pt idx="63">
                  <c:v>188.59711244658899</c:v>
                </c:pt>
                <c:pt idx="64">
                  <c:v>193.942946370887</c:v>
                </c:pt>
                <c:pt idx="65">
                  <c:v>200.962165700127</c:v>
                </c:pt>
                <c:pt idx="66">
                  <c:v>205.13816855041699</c:v>
                </c:pt>
                <c:pt idx="67">
                  <c:v>206.828414775059</c:v>
                </c:pt>
                <c:pt idx="68">
                  <c:v>211.21715521784901</c:v>
                </c:pt>
                <c:pt idx="69">
                  <c:v>219.94982239699701</c:v>
                </c:pt>
                <c:pt idx="70">
                  <c:v>226.88728155183799</c:v>
                </c:pt>
                <c:pt idx="71">
                  <c:v>228.019128577982</c:v>
                </c:pt>
                <c:pt idx="72">
                  <c:v>227.434951946307</c:v>
                </c:pt>
                <c:pt idx="73">
                  <c:v>229.133637170626</c:v>
                </c:pt>
                <c:pt idx="74">
                  <c:v>229.92156200655799</c:v>
                </c:pt>
                <c:pt idx="75">
                  <c:v>229.71424558166001</c:v>
                </c:pt>
                <c:pt idx="76">
                  <c:v>233.78918313413899</c:v>
                </c:pt>
                <c:pt idx="77">
                  <c:v>239.60102573514499</c:v>
                </c:pt>
                <c:pt idx="78">
                  <c:v>244.44486881056699</c:v>
                </c:pt>
                <c:pt idx="79">
                  <c:v>247.30353556599499</c:v>
                </c:pt>
                <c:pt idx="80">
                  <c:v>242.991435220592</c:v>
                </c:pt>
                <c:pt idx="81">
                  <c:v>234.87580899294301</c:v>
                </c:pt>
                <c:pt idx="82">
                  <c:v>240.647051858211</c:v>
                </c:pt>
                <c:pt idx="83">
                  <c:v>253.29259353137201</c:v>
                </c:pt>
                <c:pt idx="84">
                  <c:v>259.17844993397398</c:v>
                </c:pt>
                <c:pt idx="85">
                  <c:v>269.21602400622697</c:v>
                </c:pt>
                <c:pt idx="86">
                  <c:v>286.45812571738497</c:v>
                </c:pt>
                <c:pt idx="87">
                  <c:v>294.40722115941003</c:v>
                </c:pt>
                <c:pt idx="88">
                  <c:v>292.70889666845898</c:v>
                </c:pt>
                <c:pt idx="89">
                  <c:v>299.06970706223001</c:v>
                </c:pt>
                <c:pt idx="90">
                  <c:v>306.79333587003498</c:v>
                </c:pt>
                <c:pt idx="91">
                  <c:v>309.76955114132699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9D-4742-9107-3AC0AD443A06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RegionalPropertyType!$AD$6:$AD$97</c:f>
              <c:numCache>
                <c:formatCode>0</c:formatCode>
                <c:ptCount val="92"/>
                <c:pt idx="0">
                  <c:v>93.9416667542542</c:v>
                </c:pt>
                <c:pt idx="1">
                  <c:v>97.9851647239703</c:v>
                </c:pt>
                <c:pt idx="2">
                  <c:v>99.038531246440101</c:v>
                </c:pt>
                <c:pt idx="3">
                  <c:v>100</c:v>
                </c:pt>
                <c:pt idx="4">
                  <c:v>103.881661491526</c:v>
                </c:pt>
                <c:pt idx="5">
                  <c:v>108.469468756304</c:v>
                </c:pt>
                <c:pt idx="6">
                  <c:v>110.98974498142</c:v>
                </c:pt>
                <c:pt idx="7">
                  <c:v>112.991466291111</c:v>
                </c:pt>
                <c:pt idx="8">
                  <c:v>117.120884538781</c:v>
                </c:pt>
                <c:pt idx="9">
                  <c:v>122.42199589208499</c:v>
                </c:pt>
                <c:pt idx="10">
                  <c:v>127.04164778205001</c:v>
                </c:pt>
                <c:pt idx="11">
                  <c:v>130.55912620818901</c:v>
                </c:pt>
                <c:pt idx="12">
                  <c:v>135.00641475537401</c:v>
                </c:pt>
                <c:pt idx="13">
                  <c:v>140.62471300418801</c:v>
                </c:pt>
                <c:pt idx="14">
                  <c:v>144.87132343497899</c:v>
                </c:pt>
                <c:pt idx="15">
                  <c:v>148.36603019696199</c:v>
                </c:pt>
                <c:pt idx="16">
                  <c:v>154.23709628722901</c:v>
                </c:pt>
                <c:pt idx="17">
                  <c:v>161.20029054974299</c:v>
                </c:pt>
                <c:pt idx="18">
                  <c:v>165.13100118001799</c:v>
                </c:pt>
                <c:pt idx="19">
                  <c:v>167.976657083981</c:v>
                </c:pt>
                <c:pt idx="20">
                  <c:v>173.85508819375099</c:v>
                </c:pt>
                <c:pt idx="21">
                  <c:v>181.696714883418</c:v>
                </c:pt>
                <c:pt idx="22">
                  <c:v>186.19982277925001</c:v>
                </c:pt>
                <c:pt idx="23">
                  <c:v>187.13814297828199</c:v>
                </c:pt>
                <c:pt idx="24">
                  <c:v>188.36014464241001</c:v>
                </c:pt>
                <c:pt idx="25">
                  <c:v>190.376580640681</c:v>
                </c:pt>
                <c:pt idx="26">
                  <c:v>191.103276410863</c:v>
                </c:pt>
                <c:pt idx="27">
                  <c:v>191.96201740256799</c:v>
                </c:pt>
                <c:pt idx="28">
                  <c:v>195.476973208326</c:v>
                </c:pt>
                <c:pt idx="29">
                  <c:v>198.00927374169399</c:v>
                </c:pt>
                <c:pt idx="30">
                  <c:v>191.17704112646999</c:v>
                </c:pt>
                <c:pt idx="31">
                  <c:v>181.76102105491799</c:v>
                </c:pt>
                <c:pt idx="32">
                  <c:v>178.86720187979199</c:v>
                </c:pt>
                <c:pt idx="33">
                  <c:v>179.12681237299799</c:v>
                </c:pt>
                <c:pt idx="34">
                  <c:v>176.174294996268</c:v>
                </c:pt>
                <c:pt idx="35">
                  <c:v>168.92576808537501</c:v>
                </c:pt>
                <c:pt idx="36">
                  <c:v>155.603211824048</c:v>
                </c:pt>
                <c:pt idx="37">
                  <c:v>140.267894008593</c:v>
                </c:pt>
                <c:pt idx="38">
                  <c:v>133.69774832404499</c:v>
                </c:pt>
                <c:pt idx="39">
                  <c:v>132.28086800464101</c:v>
                </c:pt>
                <c:pt idx="40">
                  <c:v>129.712016862019</c:v>
                </c:pt>
                <c:pt idx="41">
                  <c:v>126.691608322208</c:v>
                </c:pt>
                <c:pt idx="42">
                  <c:v>127.532665895666</c:v>
                </c:pt>
                <c:pt idx="43">
                  <c:v>131.880514400376</c:v>
                </c:pt>
                <c:pt idx="44">
                  <c:v>136.97114027216799</c:v>
                </c:pt>
                <c:pt idx="45">
                  <c:v>141.21292426421201</c:v>
                </c:pt>
                <c:pt idx="46">
                  <c:v>144.35828824311301</c:v>
                </c:pt>
                <c:pt idx="47">
                  <c:v>148.395206800626</c:v>
                </c:pt>
                <c:pt idx="48">
                  <c:v>154.74211135079199</c:v>
                </c:pt>
                <c:pt idx="49">
                  <c:v>163.93565764405199</c:v>
                </c:pt>
                <c:pt idx="50">
                  <c:v>168.76020267763201</c:v>
                </c:pt>
                <c:pt idx="51">
                  <c:v>168.44206428634601</c:v>
                </c:pt>
                <c:pt idx="52">
                  <c:v>171.563752868796</c:v>
                </c:pt>
                <c:pt idx="53">
                  <c:v>179.100276301973</c:v>
                </c:pt>
                <c:pt idx="54">
                  <c:v>185.77529425273201</c:v>
                </c:pt>
                <c:pt idx="55">
                  <c:v>189.95734529215301</c:v>
                </c:pt>
                <c:pt idx="56">
                  <c:v>196.78170071012499</c:v>
                </c:pt>
                <c:pt idx="57">
                  <c:v>206.34149189923701</c:v>
                </c:pt>
                <c:pt idx="58">
                  <c:v>211.593910739992</c:v>
                </c:pt>
                <c:pt idx="59">
                  <c:v>213.16328862161799</c:v>
                </c:pt>
                <c:pt idx="60">
                  <c:v>219.08155665359999</c:v>
                </c:pt>
                <c:pt idx="61">
                  <c:v>229.912194667309</c:v>
                </c:pt>
                <c:pt idx="62">
                  <c:v>235.36924410214499</c:v>
                </c:pt>
                <c:pt idx="63">
                  <c:v>236.390651308005</c:v>
                </c:pt>
                <c:pt idx="64">
                  <c:v>246.26547487097201</c:v>
                </c:pt>
                <c:pt idx="65">
                  <c:v>266.028606227816</c:v>
                </c:pt>
                <c:pt idx="66">
                  <c:v>276.31934043140097</c:v>
                </c:pt>
                <c:pt idx="67">
                  <c:v>275.68018138924202</c:v>
                </c:pt>
                <c:pt idx="68">
                  <c:v>282.05365694629398</c:v>
                </c:pt>
                <c:pt idx="69">
                  <c:v>293.99489052061898</c:v>
                </c:pt>
                <c:pt idx="70">
                  <c:v>302.39621590446302</c:v>
                </c:pt>
                <c:pt idx="71">
                  <c:v>305.63659192698202</c:v>
                </c:pt>
                <c:pt idx="72">
                  <c:v>315.36918252800302</c:v>
                </c:pt>
                <c:pt idx="73">
                  <c:v>333.23381348084001</c:v>
                </c:pt>
                <c:pt idx="74">
                  <c:v>337.645312444247</c:v>
                </c:pt>
                <c:pt idx="75">
                  <c:v>333.40677932247399</c:v>
                </c:pt>
                <c:pt idx="76">
                  <c:v>340.64072808158602</c:v>
                </c:pt>
                <c:pt idx="77">
                  <c:v>355.796942526968</c:v>
                </c:pt>
                <c:pt idx="78">
                  <c:v>369.321734114187</c:v>
                </c:pt>
                <c:pt idx="79">
                  <c:v>374.87845584041497</c:v>
                </c:pt>
                <c:pt idx="80">
                  <c:v>378.15175086773502</c:v>
                </c:pt>
                <c:pt idx="81">
                  <c:v>386.13480512294399</c:v>
                </c:pt>
                <c:pt idx="82">
                  <c:v>402.87642228635298</c:v>
                </c:pt>
                <c:pt idx="83">
                  <c:v>417.70786392464498</c:v>
                </c:pt>
                <c:pt idx="84">
                  <c:v>431.09779456659697</c:v>
                </c:pt>
                <c:pt idx="85">
                  <c:v>459.96870653135198</c:v>
                </c:pt>
                <c:pt idx="86">
                  <c:v>490.37219336556097</c:v>
                </c:pt>
                <c:pt idx="87">
                  <c:v>505.63996906678801</c:v>
                </c:pt>
                <c:pt idx="88">
                  <c:v>526.73583189931401</c:v>
                </c:pt>
                <c:pt idx="89">
                  <c:v>545.60068424441704</c:v>
                </c:pt>
                <c:pt idx="90">
                  <c:v>527.54692817665602</c:v>
                </c:pt>
                <c:pt idx="91">
                  <c:v>515.18950752114995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9D-4742-9107-3AC0AD443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492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PrimeMarkets!$N$22:$N$113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PrimeMarkets!$O$22:$O$113</c:f>
              <c:numCache>
                <c:formatCode>#,##0_);[Red]\(#,##0\)</c:formatCode>
                <c:ptCount val="92"/>
                <c:pt idx="0">
                  <c:v>84.777451750369494</c:v>
                </c:pt>
                <c:pt idx="1">
                  <c:v>93.257624148328901</c:v>
                </c:pt>
                <c:pt idx="2">
                  <c:v>97.894639741189707</c:v>
                </c:pt>
                <c:pt idx="3">
                  <c:v>100</c:v>
                </c:pt>
                <c:pt idx="4">
                  <c:v>94.011128346755498</c:v>
                </c:pt>
                <c:pt idx="5">
                  <c:v>99.068372725023593</c:v>
                </c:pt>
                <c:pt idx="6">
                  <c:v>98.547762451304393</c:v>
                </c:pt>
                <c:pt idx="7">
                  <c:v>97.211103668909601</c:v>
                </c:pt>
                <c:pt idx="8">
                  <c:v>98.295269983726698</c:v>
                </c:pt>
                <c:pt idx="9">
                  <c:v>101.444501009353</c:v>
                </c:pt>
                <c:pt idx="10">
                  <c:v>104.735193072462</c:v>
                </c:pt>
                <c:pt idx="11">
                  <c:v>109.69584541150201</c:v>
                </c:pt>
                <c:pt idx="12">
                  <c:v>106.301610116806</c:v>
                </c:pt>
                <c:pt idx="13">
                  <c:v>120.466093722517</c:v>
                </c:pt>
                <c:pt idx="14">
                  <c:v>114.206923138275</c:v>
                </c:pt>
                <c:pt idx="15">
                  <c:v>121.536376690523</c:v>
                </c:pt>
                <c:pt idx="16">
                  <c:v>133.96961819710199</c:v>
                </c:pt>
                <c:pt idx="17">
                  <c:v>124.916056268605</c:v>
                </c:pt>
                <c:pt idx="18">
                  <c:v>136.335745272938</c:v>
                </c:pt>
                <c:pt idx="19">
                  <c:v>139.16638727752201</c:v>
                </c:pt>
                <c:pt idx="20">
                  <c:v>150.274958403022</c:v>
                </c:pt>
                <c:pt idx="21">
                  <c:v>154.27537121672901</c:v>
                </c:pt>
                <c:pt idx="22">
                  <c:v>158.04437913029</c:v>
                </c:pt>
                <c:pt idx="23">
                  <c:v>165.87761443908201</c:v>
                </c:pt>
                <c:pt idx="24">
                  <c:v>170.032974605725</c:v>
                </c:pt>
                <c:pt idx="25">
                  <c:v>184.00870181561999</c:v>
                </c:pt>
                <c:pt idx="26">
                  <c:v>172.01097124943499</c:v>
                </c:pt>
                <c:pt idx="27">
                  <c:v>189.076497431447</c:v>
                </c:pt>
                <c:pt idx="28">
                  <c:v>183.87906539781301</c:v>
                </c:pt>
                <c:pt idx="29">
                  <c:v>199.74204626769301</c:v>
                </c:pt>
                <c:pt idx="30">
                  <c:v>193.378310347883</c:v>
                </c:pt>
                <c:pt idx="31">
                  <c:v>189.50817588502801</c:v>
                </c:pt>
                <c:pt idx="32">
                  <c:v>185.97151300565201</c:v>
                </c:pt>
                <c:pt idx="33">
                  <c:v>190.37731943310001</c:v>
                </c:pt>
                <c:pt idx="34">
                  <c:v>196.62347323038199</c:v>
                </c:pt>
                <c:pt idx="35">
                  <c:v>173.76027993667799</c:v>
                </c:pt>
                <c:pt idx="36">
                  <c:v>155.94051217727301</c:v>
                </c:pt>
                <c:pt idx="37">
                  <c:v>143.37867583818601</c:v>
                </c:pt>
                <c:pt idx="38">
                  <c:v>138.174693952078</c:v>
                </c:pt>
                <c:pt idx="39">
                  <c:v>128.58090651735699</c:v>
                </c:pt>
                <c:pt idx="40">
                  <c:v>142.98917327325699</c:v>
                </c:pt>
                <c:pt idx="41">
                  <c:v>134.87690580210401</c:v>
                </c:pt>
                <c:pt idx="42">
                  <c:v>131.656230566636</c:v>
                </c:pt>
                <c:pt idx="43">
                  <c:v>138.13430899196101</c:v>
                </c:pt>
                <c:pt idx="44">
                  <c:v>129.740367581828</c:v>
                </c:pt>
                <c:pt idx="45">
                  <c:v>141.24033022421401</c:v>
                </c:pt>
                <c:pt idx="46">
                  <c:v>135.01030845150601</c:v>
                </c:pt>
                <c:pt idx="47">
                  <c:v>143.398105868465</c:v>
                </c:pt>
                <c:pt idx="48">
                  <c:v>126.394274637199</c:v>
                </c:pt>
                <c:pt idx="49">
                  <c:v>151.57412766367099</c:v>
                </c:pt>
                <c:pt idx="50">
                  <c:v>144.84974526211701</c:v>
                </c:pt>
                <c:pt idx="51">
                  <c:v>154.419793153472</c:v>
                </c:pt>
                <c:pt idx="52">
                  <c:v>148.126388272437</c:v>
                </c:pt>
                <c:pt idx="53">
                  <c:v>162.17818369082801</c:v>
                </c:pt>
                <c:pt idx="54">
                  <c:v>154.46993988855101</c:v>
                </c:pt>
                <c:pt idx="55">
                  <c:v>161.30737798296801</c:v>
                </c:pt>
                <c:pt idx="56">
                  <c:v>165.041824254246</c:v>
                </c:pt>
                <c:pt idx="57">
                  <c:v>171.571677693514</c:v>
                </c:pt>
                <c:pt idx="58">
                  <c:v>180.867763466654</c:v>
                </c:pt>
                <c:pt idx="59">
                  <c:v>184.87195721050199</c:v>
                </c:pt>
                <c:pt idx="60">
                  <c:v>178.486469041807</c:v>
                </c:pt>
                <c:pt idx="61">
                  <c:v>188.242208735834</c:v>
                </c:pt>
                <c:pt idx="62">
                  <c:v>193.68515909587299</c:v>
                </c:pt>
                <c:pt idx="63">
                  <c:v>189.14341470247999</c:v>
                </c:pt>
                <c:pt idx="64">
                  <c:v>200.48004892687999</c:v>
                </c:pt>
                <c:pt idx="65">
                  <c:v>205.52864688710099</c:v>
                </c:pt>
                <c:pt idx="66">
                  <c:v>208.80398350611301</c:v>
                </c:pt>
                <c:pt idx="67">
                  <c:v>207.49005851617699</c:v>
                </c:pt>
                <c:pt idx="68">
                  <c:v>220.62978583014001</c:v>
                </c:pt>
                <c:pt idx="69">
                  <c:v>212.09795047991199</c:v>
                </c:pt>
                <c:pt idx="70">
                  <c:v>224.31450465056301</c:v>
                </c:pt>
                <c:pt idx="71">
                  <c:v>227.055550220101</c:v>
                </c:pt>
                <c:pt idx="72">
                  <c:v>222.47726450797501</c:v>
                </c:pt>
                <c:pt idx="73">
                  <c:v>236.75735687850599</c:v>
                </c:pt>
                <c:pt idx="74">
                  <c:v>239.82405848547501</c:v>
                </c:pt>
                <c:pt idx="75">
                  <c:v>229.63272563082199</c:v>
                </c:pt>
                <c:pt idx="76">
                  <c:v>238.51616150238701</c:v>
                </c:pt>
                <c:pt idx="77">
                  <c:v>242.749841567646</c:v>
                </c:pt>
                <c:pt idx="78">
                  <c:v>259.82428854082002</c:v>
                </c:pt>
                <c:pt idx="79">
                  <c:v>239.45885336036699</c:v>
                </c:pt>
                <c:pt idx="80">
                  <c:v>255.846092458312</c:v>
                </c:pt>
                <c:pt idx="81">
                  <c:v>239.442295622308</c:v>
                </c:pt>
                <c:pt idx="82">
                  <c:v>274.91670239970603</c:v>
                </c:pt>
                <c:pt idx="83">
                  <c:v>284.239066915254</c:v>
                </c:pt>
                <c:pt idx="84">
                  <c:v>267.40597593275203</c:v>
                </c:pt>
                <c:pt idx="85">
                  <c:v>268.74443740210398</c:v>
                </c:pt>
                <c:pt idx="86">
                  <c:v>278.75784691629798</c:v>
                </c:pt>
                <c:pt idx="87">
                  <c:v>287.99424379166902</c:v>
                </c:pt>
                <c:pt idx="88">
                  <c:v>287.44739964347002</c:v>
                </c:pt>
                <c:pt idx="89">
                  <c:v>297.55837139946499</c:v>
                </c:pt>
                <c:pt idx="90">
                  <c:v>293.08913143153802</c:v>
                </c:pt>
                <c:pt idx="91">
                  <c:v>286.02644278990402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6E-45E6-8BE9-9274B1E2E8C3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PrimeMarkets!$N$6:$N$113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PrimeMarkets!$S$6:$S$113</c:f>
              <c:numCache>
                <c:formatCode>0</c:formatCode>
                <c:ptCount val="108"/>
                <c:pt idx="0">
                  <c:v>58.360504255226097</c:v>
                </c:pt>
                <c:pt idx="1">
                  <c:v>61.865717221229701</c:v>
                </c:pt>
                <c:pt idx="2">
                  <c:v>65.353779695786898</c:v>
                </c:pt>
                <c:pt idx="3">
                  <c:v>65.225814492075401</c:v>
                </c:pt>
                <c:pt idx="4">
                  <c:v>65.7981583682691</c:v>
                </c:pt>
                <c:pt idx="5">
                  <c:v>69.621512221851305</c:v>
                </c:pt>
                <c:pt idx="6">
                  <c:v>74.636136329432304</c:v>
                </c:pt>
                <c:pt idx="7">
                  <c:v>77.279553918020497</c:v>
                </c:pt>
                <c:pt idx="8">
                  <c:v>77.834394347460801</c:v>
                </c:pt>
                <c:pt idx="9">
                  <c:v>78.298710091889802</c:v>
                </c:pt>
                <c:pt idx="10">
                  <c:v>79.890169664525104</c:v>
                </c:pt>
                <c:pt idx="11">
                  <c:v>82.431865454488602</c:v>
                </c:pt>
                <c:pt idx="12">
                  <c:v>85.447896419799704</c:v>
                </c:pt>
                <c:pt idx="13">
                  <c:v>89.2324929989271</c:v>
                </c:pt>
                <c:pt idx="14">
                  <c:v>90.442075881852304</c:v>
                </c:pt>
                <c:pt idx="15">
                  <c:v>90.173290466206197</c:v>
                </c:pt>
                <c:pt idx="16">
                  <c:v>92.929116778947105</c:v>
                </c:pt>
                <c:pt idx="17">
                  <c:v>98.476735346858803</c:v>
                </c:pt>
                <c:pt idx="18">
                  <c:v>101.185155580911</c:v>
                </c:pt>
                <c:pt idx="19">
                  <c:v>100</c:v>
                </c:pt>
                <c:pt idx="20">
                  <c:v>100.025049638219</c:v>
                </c:pt>
                <c:pt idx="21">
                  <c:v>101.89786934240701</c:v>
                </c:pt>
                <c:pt idx="22">
                  <c:v>102.82923259937</c:v>
                </c:pt>
                <c:pt idx="23">
                  <c:v>102.50140037225501</c:v>
                </c:pt>
                <c:pt idx="24">
                  <c:v>103.415528404466</c:v>
                </c:pt>
                <c:pt idx="25">
                  <c:v>105.916390460386</c:v>
                </c:pt>
                <c:pt idx="26">
                  <c:v>108.186924111726</c:v>
                </c:pt>
                <c:pt idx="27">
                  <c:v>109.693116250163</c:v>
                </c:pt>
                <c:pt idx="28">
                  <c:v>112.605812113026</c:v>
                </c:pt>
                <c:pt idx="29">
                  <c:v>116.114644503032</c:v>
                </c:pt>
                <c:pt idx="30">
                  <c:v>118.11490513659299</c:v>
                </c:pt>
                <c:pt idx="31">
                  <c:v>120.40205270899</c:v>
                </c:pt>
                <c:pt idx="32">
                  <c:v>124.898229165838</c:v>
                </c:pt>
                <c:pt idx="33">
                  <c:v>129.72952063322199</c:v>
                </c:pt>
                <c:pt idx="34">
                  <c:v>134.068526068328</c:v>
                </c:pt>
                <c:pt idx="35">
                  <c:v>138.555719120719</c:v>
                </c:pt>
                <c:pt idx="36">
                  <c:v>144.287691549458</c:v>
                </c:pt>
                <c:pt idx="37">
                  <c:v>151.233723826155</c:v>
                </c:pt>
                <c:pt idx="38">
                  <c:v>156.07139973845199</c:v>
                </c:pt>
                <c:pt idx="39">
                  <c:v>158.60793855112499</c:v>
                </c:pt>
                <c:pt idx="40">
                  <c:v>161.564013847079</c:v>
                </c:pt>
                <c:pt idx="41">
                  <c:v>165.04964939120899</c:v>
                </c:pt>
                <c:pt idx="42">
                  <c:v>165.487736549224</c:v>
                </c:pt>
                <c:pt idx="43">
                  <c:v>164.4867269513</c:v>
                </c:pt>
                <c:pt idx="44">
                  <c:v>168.117588051783</c:v>
                </c:pt>
                <c:pt idx="45">
                  <c:v>174.77400186644499</c:v>
                </c:pt>
                <c:pt idx="46">
                  <c:v>172.35119507871099</c:v>
                </c:pt>
                <c:pt idx="47">
                  <c:v>165.14142430881299</c:v>
                </c:pt>
                <c:pt idx="48">
                  <c:v>163.28918146053999</c:v>
                </c:pt>
                <c:pt idx="49">
                  <c:v>162.69556276361399</c:v>
                </c:pt>
                <c:pt idx="50">
                  <c:v>154.22128099239899</c:v>
                </c:pt>
                <c:pt idx="51">
                  <c:v>142.39704239010899</c:v>
                </c:pt>
                <c:pt idx="52">
                  <c:v>131.72700042123901</c:v>
                </c:pt>
                <c:pt idx="53">
                  <c:v>121.928188751416</c:v>
                </c:pt>
                <c:pt idx="54">
                  <c:v>120.286574453195</c:v>
                </c:pt>
                <c:pt idx="55">
                  <c:v>121.87250642818201</c:v>
                </c:pt>
                <c:pt idx="56">
                  <c:v>118.256279459845</c:v>
                </c:pt>
                <c:pt idx="57">
                  <c:v>112.824880769161</c:v>
                </c:pt>
                <c:pt idx="58">
                  <c:v>110.274466873918</c:v>
                </c:pt>
                <c:pt idx="59">
                  <c:v>108.648420626548</c:v>
                </c:pt>
                <c:pt idx="60">
                  <c:v>106.965159679683</c:v>
                </c:pt>
                <c:pt idx="61">
                  <c:v>108.174412206307</c:v>
                </c:pt>
                <c:pt idx="62">
                  <c:v>109.214247930312</c:v>
                </c:pt>
                <c:pt idx="63">
                  <c:v>107.729860024009</c:v>
                </c:pt>
                <c:pt idx="64">
                  <c:v>106.853614048444</c:v>
                </c:pt>
                <c:pt idx="65">
                  <c:v>107.738203041612</c:v>
                </c:pt>
                <c:pt idx="66">
                  <c:v>110.030809228731</c:v>
                </c:pt>
                <c:pt idx="67">
                  <c:v>112.051994234614</c:v>
                </c:pt>
                <c:pt idx="68">
                  <c:v>114.125469546123</c:v>
                </c:pt>
                <c:pt idx="69">
                  <c:v>117.108996025407</c:v>
                </c:pt>
                <c:pt idx="70">
                  <c:v>119.65016869671101</c:v>
                </c:pt>
                <c:pt idx="71">
                  <c:v>121.331174080191</c:v>
                </c:pt>
                <c:pt idx="72">
                  <c:v>124.697962558854</c:v>
                </c:pt>
                <c:pt idx="73">
                  <c:v>130.19816291311199</c:v>
                </c:pt>
                <c:pt idx="74">
                  <c:v>132.35836186098601</c:v>
                </c:pt>
                <c:pt idx="75">
                  <c:v>132.685602489058</c:v>
                </c:pt>
                <c:pt idx="76">
                  <c:v>137.209557968094</c:v>
                </c:pt>
                <c:pt idx="77">
                  <c:v>143.26764637157899</c:v>
                </c:pt>
                <c:pt idx="78">
                  <c:v>143.51626522453401</c:v>
                </c:pt>
                <c:pt idx="79">
                  <c:v>141.67888174255</c:v>
                </c:pt>
                <c:pt idx="80">
                  <c:v>144.397273987809</c:v>
                </c:pt>
                <c:pt idx="81">
                  <c:v>149.148952536552</c:v>
                </c:pt>
                <c:pt idx="82">
                  <c:v>153.43292328687099</c:v>
                </c:pt>
                <c:pt idx="83">
                  <c:v>156.638850229913</c:v>
                </c:pt>
                <c:pt idx="84">
                  <c:v>162.10837771802801</c:v>
                </c:pt>
                <c:pt idx="85">
                  <c:v>168.80641271260001</c:v>
                </c:pt>
                <c:pt idx="86">
                  <c:v>168.684335291819</c:v>
                </c:pt>
                <c:pt idx="87">
                  <c:v>167.24727236563601</c:v>
                </c:pt>
                <c:pt idx="88">
                  <c:v>172.29653940709599</c:v>
                </c:pt>
                <c:pt idx="89">
                  <c:v>178.88507877725101</c:v>
                </c:pt>
                <c:pt idx="90">
                  <c:v>180.58078582785899</c:v>
                </c:pt>
                <c:pt idx="91">
                  <c:v>179.934158108677</c:v>
                </c:pt>
                <c:pt idx="92">
                  <c:v>181.31244907231201</c:v>
                </c:pt>
                <c:pt idx="93">
                  <c:v>184.32863802994501</c:v>
                </c:pt>
                <c:pt idx="94">
                  <c:v>187.56273244683899</c:v>
                </c:pt>
                <c:pt idx="95">
                  <c:v>189.384867180707</c:v>
                </c:pt>
                <c:pt idx="96">
                  <c:v>190.33560424268299</c:v>
                </c:pt>
                <c:pt idx="97">
                  <c:v>190.89551235597401</c:v>
                </c:pt>
                <c:pt idx="98">
                  <c:v>196.24056311499501</c:v>
                </c:pt>
                <c:pt idx="99">
                  <c:v>201.887316555079</c:v>
                </c:pt>
                <c:pt idx="100">
                  <c:v>202.665386490603</c:v>
                </c:pt>
                <c:pt idx="101">
                  <c:v>207.761424709876</c:v>
                </c:pt>
                <c:pt idx="102">
                  <c:v>219.202742843197</c:v>
                </c:pt>
                <c:pt idx="103">
                  <c:v>226.81913702455299</c:v>
                </c:pt>
                <c:pt idx="104">
                  <c:v>231.15010759961999</c:v>
                </c:pt>
                <c:pt idx="105">
                  <c:v>237.95551760502701</c:v>
                </c:pt>
                <c:pt idx="106">
                  <c:v>238.179584012487</c:v>
                </c:pt>
                <c:pt idx="107">
                  <c:v>234.706605796395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6E-45E6-8BE9-9274B1E2E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492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PrimeMarkets!$N$22:$N$113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PrimeMarkets!$P$22:$P$113</c:f>
              <c:numCache>
                <c:formatCode>#,##0_);[Red]\(#,##0\)</c:formatCode>
                <c:ptCount val="92"/>
                <c:pt idx="0">
                  <c:v>90.663663049644597</c:v>
                </c:pt>
                <c:pt idx="1">
                  <c:v>103.078098757595</c:v>
                </c:pt>
                <c:pt idx="2">
                  <c:v>96.1809405678964</c:v>
                </c:pt>
                <c:pt idx="3">
                  <c:v>100</c:v>
                </c:pt>
                <c:pt idx="4">
                  <c:v>102.22611603869299</c:v>
                </c:pt>
                <c:pt idx="5">
                  <c:v>108.404521862626</c:v>
                </c:pt>
                <c:pt idx="6">
                  <c:v>103.102797297065</c:v>
                </c:pt>
                <c:pt idx="7">
                  <c:v>102.94625305443201</c:v>
                </c:pt>
                <c:pt idx="8">
                  <c:v>106.25226517866</c:v>
                </c:pt>
                <c:pt idx="9">
                  <c:v>106.735024224619</c:v>
                </c:pt>
                <c:pt idx="10">
                  <c:v>110.26181051092099</c:v>
                </c:pt>
                <c:pt idx="11">
                  <c:v>117.55166566050001</c:v>
                </c:pt>
                <c:pt idx="12">
                  <c:v>116.96026581859201</c:v>
                </c:pt>
                <c:pt idx="13">
                  <c:v>118.48760633216</c:v>
                </c:pt>
                <c:pt idx="14">
                  <c:v>115.794540639178</c:v>
                </c:pt>
                <c:pt idx="15">
                  <c:v>125.697994638289</c:v>
                </c:pt>
                <c:pt idx="16">
                  <c:v>128.279043200036</c:v>
                </c:pt>
                <c:pt idx="17">
                  <c:v>133.401137570309</c:v>
                </c:pt>
                <c:pt idx="18">
                  <c:v>139.33492470479399</c:v>
                </c:pt>
                <c:pt idx="19">
                  <c:v>139.38172083921401</c:v>
                </c:pt>
                <c:pt idx="20">
                  <c:v>147.36477675161001</c:v>
                </c:pt>
                <c:pt idx="21">
                  <c:v>152.017218146457</c:v>
                </c:pt>
                <c:pt idx="22">
                  <c:v>153.360820651013</c:v>
                </c:pt>
                <c:pt idx="23">
                  <c:v>163.868383892591</c:v>
                </c:pt>
                <c:pt idx="24">
                  <c:v>172.96526233990201</c:v>
                </c:pt>
                <c:pt idx="25">
                  <c:v>172.42867113464101</c:v>
                </c:pt>
                <c:pt idx="26">
                  <c:v>182.25424427799001</c:v>
                </c:pt>
                <c:pt idx="27">
                  <c:v>184.64430338580399</c:v>
                </c:pt>
                <c:pt idx="28">
                  <c:v>190.31258059267401</c:v>
                </c:pt>
                <c:pt idx="29">
                  <c:v>187.86906271885701</c:v>
                </c:pt>
                <c:pt idx="30">
                  <c:v>186.682973398272</c:v>
                </c:pt>
                <c:pt idx="31">
                  <c:v>199.12455177053599</c:v>
                </c:pt>
                <c:pt idx="32">
                  <c:v>192.33538333515301</c:v>
                </c:pt>
                <c:pt idx="33">
                  <c:v>188.99048623336</c:v>
                </c:pt>
                <c:pt idx="34">
                  <c:v>193.63074110817101</c:v>
                </c:pt>
                <c:pt idx="35">
                  <c:v>172.572658660363</c:v>
                </c:pt>
                <c:pt idx="36">
                  <c:v>157.22931989633801</c:v>
                </c:pt>
                <c:pt idx="37">
                  <c:v>152.977904568611</c:v>
                </c:pt>
                <c:pt idx="38">
                  <c:v>141.06283502636299</c:v>
                </c:pt>
                <c:pt idx="39">
                  <c:v>138.12372829501899</c:v>
                </c:pt>
                <c:pt idx="40">
                  <c:v>129.74928807753</c:v>
                </c:pt>
                <c:pt idx="41">
                  <c:v>138.89036751521701</c:v>
                </c:pt>
                <c:pt idx="42">
                  <c:v>119.421851007173</c:v>
                </c:pt>
                <c:pt idx="43">
                  <c:v>137.531218332375</c:v>
                </c:pt>
                <c:pt idx="44">
                  <c:v>121.465674792813</c:v>
                </c:pt>
                <c:pt idx="45">
                  <c:v>133.64502102235099</c:v>
                </c:pt>
                <c:pt idx="46">
                  <c:v>134.94618632464699</c:v>
                </c:pt>
                <c:pt idx="47">
                  <c:v>127.619039031415</c:v>
                </c:pt>
                <c:pt idx="48">
                  <c:v>134.68447202210999</c:v>
                </c:pt>
                <c:pt idx="49">
                  <c:v>125.456297077524</c:v>
                </c:pt>
                <c:pt idx="50">
                  <c:v>125.806931023347</c:v>
                </c:pt>
                <c:pt idx="51">
                  <c:v>140.22725793057799</c:v>
                </c:pt>
                <c:pt idx="52">
                  <c:v>123.965063537006</c:v>
                </c:pt>
                <c:pt idx="53">
                  <c:v>133.60729282297501</c:v>
                </c:pt>
                <c:pt idx="54">
                  <c:v>140.30038663277901</c:v>
                </c:pt>
                <c:pt idx="55">
                  <c:v>143.687101584933</c:v>
                </c:pt>
                <c:pt idx="56">
                  <c:v>152.07186733278101</c:v>
                </c:pt>
                <c:pt idx="57">
                  <c:v>149.06735726604199</c:v>
                </c:pt>
                <c:pt idx="58">
                  <c:v>165.00653650941399</c:v>
                </c:pt>
                <c:pt idx="59">
                  <c:v>161.92799567845401</c:v>
                </c:pt>
                <c:pt idx="60">
                  <c:v>164.57954042102</c:v>
                </c:pt>
                <c:pt idx="61">
                  <c:v>172.67624235891901</c:v>
                </c:pt>
                <c:pt idx="62">
                  <c:v>178.512924693825</c:v>
                </c:pt>
                <c:pt idx="63">
                  <c:v>176.76803366779399</c:v>
                </c:pt>
                <c:pt idx="64">
                  <c:v>182.64706866416901</c:v>
                </c:pt>
                <c:pt idx="65">
                  <c:v>189.05933838256601</c:v>
                </c:pt>
                <c:pt idx="66">
                  <c:v>193.33520793710599</c:v>
                </c:pt>
                <c:pt idx="67">
                  <c:v>204.00224016708799</c:v>
                </c:pt>
                <c:pt idx="68">
                  <c:v>208.50028241095001</c:v>
                </c:pt>
                <c:pt idx="69">
                  <c:v>225.827508831524</c:v>
                </c:pt>
                <c:pt idx="70">
                  <c:v>224.39844676503901</c:v>
                </c:pt>
                <c:pt idx="71">
                  <c:v>228.85501755716899</c:v>
                </c:pt>
                <c:pt idx="72">
                  <c:v>240.272045726638</c:v>
                </c:pt>
                <c:pt idx="73">
                  <c:v>235.116167332636</c:v>
                </c:pt>
                <c:pt idx="74">
                  <c:v>244.653983908149</c:v>
                </c:pt>
                <c:pt idx="75">
                  <c:v>245.60990507211201</c:v>
                </c:pt>
                <c:pt idx="76">
                  <c:v>268.18729823400099</c:v>
                </c:pt>
                <c:pt idx="77">
                  <c:v>247.91841133466301</c:v>
                </c:pt>
                <c:pt idx="78">
                  <c:v>254.80907596208601</c:v>
                </c:pt>
                <c:pt idx="79">
                  <c:v>273.21450418245797</c:v>
                </c:pt>
                <c:pt idx="80">
                  <c:v>256.47687885401098</c:v>
                </c:pt>
                <c:pt idx="81">
                  <c:v>276.64318655445197</c:v>
                </c:pt>
                <c:pt idx="82">
                  <c:v>281.37332634836503</c:v>
                </c:pt>
                <c:pt idx="83">
                  <c:v>298.93572053199398</c:v>
                </c:pt>
                <c:pt idx="84">
                  <c:v>303.06142556485997</c:v>
                </c:pt>
                <c:pt idx="85">
                  <c:v>317.658090204644</c:v>
                </c:pt>
                <c:pt idx="86">
                  <c:v>338.02765858102902</c:v>
                </c:pt>
                <c:pt idx="87">
                  <c:v>367.537404440812</c:v>
                </c:pt>
                <c:pt idx="88">
                  <c:v>369.85417877046098</c:v>
                </c:pt>
                <c:pt idx="89">
                  <c:v>399.61843355376402</c:v>
                </c:pt>
                <c:pt idx="90">
                  <c:v>402.90621644381599</c:v>
                </c:pt>
                <c:pt idx="91">
                  <c:v>394.462783702401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C5-44EB-A392-28EEDBA36A99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PrimeMarkets!$N$6:$N$113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PrimeMarkets!$T$6:$T$113</c:f>
              <c:numCache>
                <c:formatCode>0</c:formatCode>
                <c:ptCount val="108"/>
                <c:pt idx="0">
                  <c:v>67.896515554980496</c:v>
                </c:pt>
                <c:pt idx="1">
                  <c:v>70.495135670825405</c:v>
                </c:pt>
                <c:pt idx="2">
                  <c:v>71.986610382359601</c:v>
                </c:pt>
                <c:pt idx="3">
                  <c:v>70.2708487952479</c:v>
                </c:pt>
                <c:pt idx="4">
                  <c:v>70.247269549159896</c:v>
                </c:pt>
                <c:pt idx="5">
                  <c:v>73.618315123563207</c:v>
                </c:pt>
                <c:pt idx="6">
                  <c:v>77.754712927081698</c:v>
                </c:pt>
                <c:pt idx="7">
                  <c:v>79.270925276969294</c:v>
                </c:pt>
                <c:pt idx="8">
                  <c:v>79.112382964744796</c:v>
                </c:pt>
                <c:pt idx="9">
                  <c:v>79.3499515434617</c:v>
                </c:pt>
                <c:pt idx="10">
                  <c:v>81.340898566346993</c:v>
                </c:pt>
                <c:pt idx="11">
                  <c:v>84.274832712365495</c:v>
                </c:pt>
                <c:pt idx="12">
                  <c:v>86.791927978807806</c:v>
                </c:pt>
                <c:pt idx="13">
                  <c:v>87.397493242538701</c:v>
                </c:pt>
                <c:pt idx="14">
                  <c:v>87.675468403236096</c:v>
                </c:pt>
                <c:pt idx="15">
                  <c:v>90.512364800349701</c:v>
                </c:pt>
                <c:pt idx="16">
                  <c:v>94.521409527844099</c:v>
                </c:pt>
                <c:pt idx="17">
                  <c:v>98.080235502562303</c:v>
                </c:pt>
                <c:pt idx="18">
                  <c:v>99.616855458810207</c:v>
                </c:pt>
                <c:pt idx="19">
                  <c:v>100</c:v>
                </c:pt>
                <c:pt idx="20">
                  <c:v>101.365348891764</c:v>
                </c:pt>
                <c:pt idx="21">
                  <c:v>102.669412843668</c:v>
                </c:pt>
                <c:pt idx="22">
                  <c:v>102.638720802756</c:v>
                </c:pt>
                <c:pt idx="23">
                  <c:v>102.615679820699</c:v>
                </c:pt>
                <c:pt idx="24">
                  <c:v>103.599045980643</c:v>
                </c:pt>
                <c:pt idx="25">
                  <c:v>106.515440561207</c:v>
                </c:pt>
                <c:pt idx="26">
                  <c:v>110.465481652566</c:v>
                </c:pt>
                <c:pt idx="27">
                  <c:v>112.06584090510501</c:v>
                </c:pt>
                <c:pt idx="28">
                  <c:v>112.202774134774</c:v>
                </c:pt>
                <c:pt idx="29">
                  <c:v>113.39596618542799</c:v>
                </c:pt>
                <c:pt idx="30">
                  <c:v>116.49313447505899</c:v>
                </c:pt>
                <c:pt idx="31">
                  <c:v>120.60930568892</c:v>
                </c:pt>
                <c:pt idx="32">
                  <c:v>126.731055206403</c:v>
                </c:pt>
                <c:pt idx="33">
                  <c:v>133.63859882071199</c:v>
                </c:pt>
                <c:pt idx="34">
                  <c:v>134.98707780244399</c:v>
                </c:pt>
                <c:pt idx="35">
                  <c:v>135.90009781266099</c:v>
                </c:pt>
                <c:pt idx="36">
                  <c:v>143.62754831227701</c:v>
                </c:pt>
                <c:pt idx="37">
                  <c:v>152.60374658048499</c:v>
                </c:pt>
                <c:pt idx="38">
                  <c:v>155.88943970372901</c:v>
                </c:pt>
                <c:pt idx="39">
                  <c:v>158.066405489115</c:v>
                </c:pt>
                <c:pt idx="40">
                  <c:v>163.36548283608801</c:v>
                </c:pt>
                <c:pt idx="41">
                  <c:v>168.39171380524701</c:v>
                </c:pt>
                <c:pt idx="42">
                  <c:v>171.211551655368</c:v>
                </c:pt>
                <c:pt idx="43">
                  <c:v>172.976438347314</c:v>
                </c:pt>
                <c:pt idx="44">
                  <c:v>175.27355033395401</c:v>
                </c:pt>
                <c:pt idx="45">
                  <c:v>178.315095510384</c:v>
                </c:pt>
                <c:pt idx="46">
                  <c:v>179.00141061512801</c:v>
                </c:pt>
                <c:pt idx="47">
                  <c:v>176.17030041710899</c:v>
                </c:pt>
                <c:pt idx="48">
                  <c:v>173.06580474826899</c:v>
                </c:pt>
                <c:pt idx="49">
                  <c:v>171.89709307823</c:v>
                </c:pt>
                <c:pt idx="50">
                  <c:v>165.81197720810999</c:v>
                </c:pt>
                <c:pt idx="51">
                  <c:v>154.499914495978</c:v>
                </c:pt>
                <c:pt idx="52">
                  <c:v>142.58079668079901</c:v>
                </c:pt>
                <c:pt idx="53">
                  <c:v>135.14272610797599</c:v>
                </c:pt>
                <c:pt idx="54">
                  <c:v>133.400407231163</c:v>
                </c:pt>
                <c:pt idx="55">
                  <c:v>130.65647294415601</c:v>
                </c:pt>
                <c:pt idx="56">
                  <c:v>127.977164094175</c:v>
                </c:pt>
                <c:pt idx="57">
                  <c:v>128.774114893909</c:v>
                </c:pt>
                <c:pt idx="58">
                  <c:v>125.200329663403</c:v>
                </c:pt>
                <c:pt idx="59">
                  <c:v>118.394300090492</c:v>
                </c:pt>
                <c:pt idx="60">
                  <c:v>118.38047472721399</c:v>
                </c:pt>
                <c:pt idx="61">
                  <c:v>123.825529321449</c:v>
                </c:pt>
                <c:pt idx="62">
                  <c:v>123.73374889119199</c:v>
                </c:pt>
                <c:pt idx="63">
                  <c:v>119.154297707303</c:v>
                </c:pt>
                <c:pt idx="64">
                  <c:v>118.433552910521</c:v>
                </c:pt>
                <c:pt idx="65">
                  <c:v>120.50758807670999</c:v>
                </c:pt>
                <c:pt idx="66">
                  <c:v>123.929201288272</c:v>
                </c:pt>
                <c:pt idx="67">
                  <c:v>125.068769299012</c:v>
                </c:pt>
                <c:pt idx="68">
                  <c:v>125.19977885969899</c:v>
                </c:pt>
                <c:pt idx="69">
                  <c:v>128.442377580646</c:v>
                </c:pt>
                <c:pt idx="70">
                  <c:v>133.17160863010099</c:v>
                </c:pt>
                <c:pt idx="71">
                  <c:v>136.06742809600601</c:v>
                </c:pt>
                <c:pt idx="72">
                  <c:v>140.16541329701499</c:v>
                </c:pt>
                <c:pt idx="73">
                  <c:v>146.76841402098901</c:v>
                </c:pt>
                <c:pt idx="74">
                  <c:v>150.496408730898</c:v>
                </c:pt>
                <c:pt idx="75">
                  <c:v>151.575596038264</c:v>
                </c:pt>
                <c:pt idx="76">
                  <c:v>155.15669550532201</c:v>
                </c:pt>
                <c:pt idx="77">
                  <c:v>161.74208683281199</c:v>
                </c:pt>
                <c:pt idx="78">
                  <c:v>164.452829381577</c:v>
                </c:pt>
                <c:pt idx="79">
                  <c:v>164.116361047569</c:v>
                </c:pt>
                <c:pt idx="80">
                  <c:v>170.05303779411699</c:v>
                </c:pt>
                <c:pt idx="81">
                  <c:v>180.376750388467</c:v>
                </c:pt>
                <c:pt idx="82">
                  <c:v>182.44923084717001</c:v>
                </c:pt>
                <c:pt idx="83">
                  <c:v>180.68465276399201</c:v>
                </c:pt>
                <c:pt idx="84">
                  <c:v>190.962028947878</c:v>
                </c:pt>
                <c:pt idx="85">
                  <c:v>208.82808643621601</c:v>
                </c:pt>
                <c:pt idx="86">
                  <c:v>212.961290753057</c:v>
                </c:pt>
                <c:pt idx="87">
                  <c:v>208.430231840837</c:v>
                </c:pt>
                <c:pt idx="88">
                  <c:v>212.195040903868</c:v>
                </c:pt>
                <c:pt idx="89">
                  <c:v>219.38921060435601</c:v>
                </c:pt>
                <c:pt idx="90">
                  <c:v>224.43219046683799</c:v>
                </c:pt>
                <c:pt idx="91">
                  <c:v>228.11951992438199</c:v>
                </c:pt>
                <c:pt idx="92">
                  <c:v>232.79734592271299</c:v>
                </c:pt>
                <c:pt idx="93">
                  <c:v>236.233783630175</c:v>
                </c:pt>
                <c:pt idx="94">
                  <c:v>239.01268208018601</c:v>
                </c:pt>
                <c:pt idx="95">
                  <c:v>243.905643351637</c:v>
                </c:pt>
                <c:pt idx="96">
                  <c:v>251.155939679711</c:v>
                </c:pt>
                <c:pt idx="97">
                  <c:v>257.52274818165802</c:v>
                </c:pt>
                <c:pt idx="98">
                  <c:v>263.56741708784898</c:v>
                </c:pt>
                <c:pt idx="99">
                  <c:v>271.427177412741</c:v>
                </c:pt>
                <c:pt idx="100">
                  <c:v>284.09570489096399</c:v>
                </c:pt>
                <c:pt idx="101">
                  <c:v>303.59010202318098</c:v>
                </c:pt>
                <c:pt idx="102">
                  <c:v>318.17420065822398</c:v>
                </c:pt>
                <c:pt idx="103">
                  <c:v>325.969043723705</c:v>
                </c:pt>
                <c:pt idx="104">
                  <c:v>347.465833944162</c:v>
                </c:pt>
                <c:pt idx="105">
                  <c:v>378.14058441518301</c:v>
                </c:pt>
                <c:pt idx="106">
                  <c:v>384.19607375953399</c:v>
                </c:pt>
                <c:pt idx="107">
                  <c:v>376.75475071697298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C5-44EB-A392-28EEDBA36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492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PrimeMarkets!$N$22:$N$113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PrimeMarkets!$Q$22:$Q$113</c:f>
              <c:numCache>
                <c:formatCode>#,##0_);[Red]\(#,##0\)</c:formatCode>
                <c:ptCount val="92"/>
                <c:pt idx="0">
                  <c:v>90.013461036163093</c:v>
                </c:pt>
                <c:pt idx="1">
                  <c:v>98.739492734037597</c:v>
                </c:pt>
                <c:pt idx="2">
                  <c:v>99.396313495913404</c:v>
                </c:pt>
                <c:pt idx="3">
                  <c:v>100</c:v>
                </c:pt>
                <c:pt idx="4">
                  <c:v>103.248716284251</c:v>
                </c:pt>
                <c:pt idx="5">
                  <c:v>100.822804984797</c:v>
                </c:pt>
                <c:pt idx="6">
                  <c:v>105.101436054133</c:v>
                </c:pt>
                <c:pt idx="7">
                  <c:v>103.73719369656099</c:v>
                </c:pt>
                <c:pt idx="8">
                  <c:v>113.593421527559</c:v>
                </c:pt>
                <c:pt idx="9">
                  <c:v>114.27660058259499</c:v>
                </c:pt>
                <c:pt idx="10">
                  <c:v>119.96449704078501</c:v>
                </c:pt>
                <c:pt idx="11">
                  <c:v>125.22031569457</c:v>
                </c:pt>
                <c:pt idx="12">
                  <c:v>124.806969065687</c:v>
                </c:pt>
                <c:pt idx="13">
                  <c:v>135.38155738797201</c:v>
                </c:pt>
                <c:pt idx="14">
                  <c:v>145.59775946315699</c:v>
                </c:pt>
                <c:pt idx="15">
                  <c:v>146.611481815573</c:v>
                </c:pt>
                <c:pt idx="16">
                  <c:v>153.977250690174</c:v>
                </c:pt>
                <c:pt idx="17">
                  <c:v>163.31553761413201</c:v>
                </c:pt>
                <c:pt idx="18">
                  <c:v>167.93029534304301</c:v>
                </c:pt>
                <c:pt idx="19">
                  <c:v>171.65937097497499</c:v>
                </c:pt>
                <c:pt idx="20">
                  <c:v>188.909978307898</c:v>
                </c:pt>
                <c:pt idx="21">
                  <c:v>200.53031783138101</c:v>
                </c:pt>
                <c:pt idx="22">
                  <c:v>203.94610179776799</c:v>
                </c:pt>
                <c:pt idx="23">
                  <c:v>200.03951214205</c:v>
                </c:pt>
                <c:pt idx="24">
                  <c:v>211.71766956266001</c:v>
                </c:pt>
                <c:pt idx="25">
                  <c:v>223.527327968615</c:v>
                </c:pt>
                <c:pt idx="26">
                  <c:v>217.22490523440601</c:v>
                </c:pt>
                <c:pt idx="27">
                  <c:v>217.87000113686699</c:v>
                </c:pt>
                <c:pt idx="28">
                  <c:v>228.947793607867</c:v>
                </c:pt>
                <c:pt idx="29">
                  <c:v>234.876421603762</c:v>
                </c:pt>
                <c:pt idx="30">
                  <c:v>247.42118722810599</c:v>
                </c:pt>
                <c:pt idx="31">
                  <c:v>227.41907353839201</c:v>
                </c:pt>
                <c:pt idx="32">
                  <c:v>229.516517366855</c:v>
                </c:pt>
                <c:pt idx="33">
                  <c:v>233.844227623107</c:v>
                </c:pt>
                <c:pt idx="34">
                  <c:v>208.95096050185899</c:v>
                </c:pt>
                <c:pt idx="35">
                  <c:v>223.87723107103301</c:v>
                </c:pt>
                <c:pt idx="36">
                  <c:v>196.72410068686801</c:v>
                </c:pt>
                <c:pt idx="37">
                  <c:v>199.17579159222899</c:v>
                </c:pt>
                <c:pt idx="38">
                  <c:v>182.86132556443999</c:v>
                </c:pt>
                <c:pt idx="39">
                  <c:v>175.84014186348099</c:v>
                </c:pt>
                <c:pt idx="40">
                  <c:v>190.46594217197901</c:v>
                </c:pt>
                <c:pt idx="41">
                  <c:v>158.04796907309401</c:v>
                </c:pt>
                <c:pt idx="42">
                  <c:v>167.46315105004501</c:v>
                </c:pt>
                <c:pt idx="43">
                  <c:v>175.558444345646</c:v>
                </c:pt>
                <c:pt idx="44">
                  <c:v>179.16953119067699</c:v>
                </c:pt>
                <c:pt idx="45">
                  <c:v>168.04084385483401</c:v>
                </c:pt>
                <c:pt idx="46">
                  <c:v>179.071917645902</c:v>
                </c:pt>
                <c:pt idx="47">
                  <c:v>179.94783004749999</c:v>
                </c:pt>
                <c:pt idx="48">
                  <c:v>182.75818240096001</c:v>
                </c:pt>
                <c:pt idx="49">
                  <c:v>191.375462170068</c:v>
                </c:pt>
                <c:pt idx="50">
                  <c:v>184.540363976343</c:v>
                </c:pt>
                <c:pt idx="51">
                  <c:v>195.02358409844001</c:v>
                </c:pt>
                <c:pt idx="52">
                  <c:v>193.52954042613101</c:v>
                </c:pt>
                <c:pt idx="53">
                  <c:v>203.91049902923501</c:v>
                </c:pt>
                <c:pt idx="54">
                  <c:v>216.05434838024499</c:v>
                </c:pt>
                <c:pt idx="55">
                  <c:v>221.25914503034099</c:v>
                </c:pt>
                <c:pt idx="56">
                  <c:v>227.81899790089</c:v>
                </c:pt>
                <c:pt idx="57">
                  <c:v>228.51280777607101</c:v>
                </c:pt>
                <c:pt idx="58">
                  <c:v>236.62096839965201</c:v>
                </c:pt>
                <c:pt idx="59">
                  <c:v>252.059792127191</c:v>
                </c:pt>
                <c:pt idx="60">
                  <c:v>252.08529902561699</c:v>
                </c:pt>
                <c:pt idx="61">
                  <c:v>248.44674334216899</c:v>
                </c:pt>
                <c:pt idx="62">
                  <c:v>265.83099743157197</c:v>
                </c:pt>
                <c:pt idx="63">
                  <c:v>268.22558542342398</c:v>
                </c:pt>
                <c:pt idx="64">
                  <c:v>273.65032757303197</c:v>
                </c:pt>
                <c:pt idx="65">
                  <c:v>281.958522729729</c:v>
                </c:pt>
                <c:pt idx="66">
                  <c:v>293.87011459096499</c:v>
                </c:pt>
                <c:pt idx="67">
                  <c:v>302.13415569402002</c:v>
                </c:pt>
                <c:pt idx="68">
                  <c:v>307.65995053228102</c:v>
                </c:pt>
                <c:pt idx="69">
                  <c:v>304.90921430016903</c:v>
                </c:pt>
                <c:pt idx="70">
                  <c:v>319.67159649519698</c:v>
                </c:pt>
                <c:pt idx="71">
                  <c:v>329.90236774583599</c:v>
                </c:pt>
                <c:pt idx="72">
                  <c:v>344.572289478031</c:v>
                </c:pt>
                <c:pt idx="73">
                  <c:v>335.830927730616</c:v>
                </c:pt>
                <c:pt idx="74">
                  <c:v>331.57694876890002</c:v>
                </c:pt>
                <c:pt idx="75">
                  <c:v>339.67270474404302</c:v>
                </c:pt>
                <c:pt idx="76">
                  <c:v>347.188112665402</c:v>
                </c:pt>
                <c:pt idx="77">
                  <c:v>354.51944274865201</c:v>
                </c:pt>
                <c:pt idx="78">
                  <c:v>338.43611822838</c:v>
                </c:pt>
                <c:pt idx="79">
                  <c:v>340.00409737452901</c:v>
                </c:pt>
                <c:pt idx="80">
                  <c:v>342.68966359351299</c:v>
                </c:pt>
                <c:pt idx="81">
                  <c:v>332.22282525560001</c:v>
                </c:pt>
                <c:pt idx="82">
                  <c:v>353.90601905294301</c:v>
                </c:pt>
                <c:pt idx="83">
                  <c:v>352.59309377468401</c:v>
                </c:pt>
                <c:pt idx="84">
                  <c:v>379.60785757796901</c:v>
                </c:pt>
                <c:pt idx="85">
                  <c:v>382.18472024421101</c:v>
                </c:pt>
                <c:pt idx="86">
                  <c:v>376.04196868226398</c:v>
                </c:pt>
                <c:pt idx="87">
                  <c:v>424.60003906476499</c:v>
                </c:pt>
                <c:pt idx="88">
                  <c:v>373.45457047158499</c:v>
                </c:pt>
                <c:pt idx="89">
                  <c:v>400.93104516897898</c:v>
                </c:pt>
                <c:pt idx="90">
                  <c:v>427.391472538747</c:v>
                </c:pt>
                <c:pt idx="91">
                  <c:v>417.55774970239202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D8-4B29-8CE7-7828D3A98ECB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PrimeMarkets!$N$6:$N$113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PrimeMarkets!$U$6:$U$113</c:f>
              <c:numCache>
                <c:formatCode>0</c:formatCode>
                <c:ptCount val="108"/>
                <c:pt idx="0">
                  <c:v>68.915402128927298</c:v>
                </c:pt>
                <c:pt idx="1">
                  <c:v>67.421825141473406</c:v>
                </c:pt>
                <c:pt idx="2">
                  <c:v>69.343939722296696</c:v>
                </c:pt>
                <c:pt idx="3">
                  <c:v>74.109615448844195</c:v>
                </c:pt>
                <c:pt idx="4">
                  <c:v>76.091085826084495</c:v>
                </c:pt>
                <c:pt idx="5">
                  <c:v>76.542895060049005</c:v>
                </c:pt>
                <c:pt idx="6">
                  <c:v>79.019075592738304</c:v>
                </c:pt>
                <c:pt idx="7">
                  <c:v>82.096808511560496</c:v>
                </c:pt>
                <c:pt idx="8">
                  <c:v>83.438893559734396</c:v>
                </c:pt>
                <c:pt idx="9">
                  <c:v>84.589092805770804</c:v>
                </c:pt>
                <c:pt idx="10">
                  <c:v>84.993449567091602</c:v>
                </c:pt>
                <c:pt idx="11">
                  <c:v>85.382670284652804</c:v>
                </c:pt>
                <c:pt idx="12">
                  <c:v>87.550149694194602</c:v>
                </c:pt>
                <c:pt idx="13">
                  <c:v>91.2487542877778</c:v>
                </c:pt>
                <c:pt idx="14">
                  <c:v>94.094274111144301</c:v>
                </c:pt>
                <c:pt idx="15">
                  <c:v>94.859719649186502</c:v>
                </c:pt>
                <c:pt idx="16">
                  <c:v>95.815297104376597</c:v>
                </c:pt>
                <c:pt idx="17">
                  <c:v>97.861571869110705</c:v>
                </c:pt>
                <c:pt idx="18">
                  <c:v>99.159983453336395</c:v>
                </c:pt>
                <c:pt idx="19">
                  <c:v>100</c:v>
                </c:pt>
                <c:pt idx="20">
                  <c:v>102.15991848287599</c:v>
                </c:pt>
                <c:pt idx="21">
                  <c:v>105.36981576469</c:v>
                </c:pt>
                <c:pt idx="22">
                  <c:v>107.56569575835999</c:v>
                </c:pt>
                <c:pt idx="23">
                  <c:v>108.46590409886601</c:v>
                </c:pt>
                <c:pt idx="24">
                  <c:v>109.821886863663</c:v>
                </c:pt>
                <c:pt idx="25">
                  <c:v>112.414901856539</c:v>
                </c:pt>
                <c:pt idx="26">
                  <c:v>116.59267384282801</c:v>
                </c:pt>
                <c:pt idx="27">
                  <c:v>120.730603946768</c:v>
                </c:pt>
                <c:pt idx="28">
                  <c:v>124.84668564054</c:v>
                </c:pt>
                <c:pt idx="29">
                  <c:v>128.88427463529101</c:v>
                </c:pt>
                <c:pt idx="30">
                  <c:v>132.629077149463</c:v>
                </c:pt>
                <c:pt idx="31">
                  <c:v>137.862167170736</c:v>
                </c:pt>
                <c:pt idx="32">
                  <c:v>145.154763387625</c:v>
                </c:pt>
                <c:pt idx="33">
                  <c:v>152.08574864361</c:v>
                </c:pt>
                <c:pt idx="34">
                  <c:v>155.40384153075499</c:v>
                </c:pt>
                <c:pt idx="35">
                  <c:v>159.182392054997</c:v>
                </c:pt>
                <c:pt idx="36">
                  <c:v>169.60229668259501</c:v>
                </c:pt>
                <c:pt idx="37">
                  <c:v>181.76704202457699</c:v>
                </c:pt>
                <c:pt idx="38">
                  <c:v>182.661542154507</c:v>
                </c:pt>
                <c:pt idx="39">
                  <c:v>180.81247950304601</c:v>
                </c:pt>
                <c:pt idx="40">
                  <c:v>187.58661222109399</c:v>
                </c:pt>
                <c:pt idx="41">
                  <c:v>193.79393987882301</c:v>
                </c:pt>
                <c:pt idx="42">
                  <c:v>190.07589366061799</c:v>
                </c:pt>
                <c:pt idx="43">
                  <c:v>187.43060939603299</c:v>
                </c:pt>
                <c:pt idx="44">
                  <c:v>194.01093382697599</c:v>
                </c:pt>
                <c:pt idx="45">
                  <c:v>199.116887620163</c:v>
                </c:pt>
                <c:pt idx="46">
                  <c:v>194.07073047884799</c:v>
                </c:pt>
                <c:pt idx="47">
                  <c:v>186.97579604255901</c:v>
                </c:pt>
                <c:pt idx="48">
                  <c:v>184.44785916913199</c:v>
                </c:pt>
                <c:pt idx="49">
                  <c:v>181.90529076208401</c:v>
                </c:pt>
                <c:pt idx="50">
                  <c:v>169.919812965224</c:v>
                </c:pt>
                <c:pt idx="51">
                  <c:v>157.09448991761101</c:v>
                </c:pt>
                <c:pt idx="52">
                  <c:v>151.86326641250099</c:v>
                </c:pt>
                <c:pt idx="53">
                  <c:v>149.344011910164</c:v>
                </c:pt>
                <c:pt idx="54">
                  <c:v>146.148946804932</c:v>
                </c:pt>
                <c:pt idx="55">
                  <c:v>141.78499736636201</c:v>
                </c:pt>
                <c:pt idx="56">
                  <c:v>137.22708970231099</c:v>
                </c:pt>
                <c:pt idx="57">
                  <c:v>132.07424933881001</c:v>
                </c:pt>
                <c:pt idx="58">
                  <c:v>132.03373997731001</c:v>
                </c:pt>
                <c:pt idx="59">
                  <c:v>133.872191703281</c:v>
                </c:pt>
                <c:pt idx="60">
                  <c:v>131.945486293675</c:v>
                </c:pt>
                <c:pt idx="61">
                  <c:v>130.05034564380799</c:v>
                </c:pt>
                <c:pt idx="62">
                  <c:v>130.51732675912299</c:v>
                </c:pt>
                <c:pt idx="63">
                  <c:v>131.122389678351</c:v>
                </c:pt>
                <c:pt idx="64">
                  <c:v>131.230582651226</c:v>
                </c:pt>
                <c:pt idx="65">
                  <c:v>133.01107181646901</c:v>
                </c:pt>
                <c:pt idx="66">
                  <c:v>136.161340125679</c:v>
                </c:pt>
                <c:pt idx="67">
                  <c:v>138.150341349879</c:v>
                </c:pt>
                <c:pt idx="68">
                  <c:v>141.25780387998901</c:v>
                </c:pt>
                <c:pt idx="69">
                  <c:v>148.404609350474</c:v>
                </c:pt>
                <c:pt idx="70">
                  <c:v>151.61186221088701</c:v>
                </c:pt>
                <c:pt idx="71">
                  <c:v>150.313909481162</c:v>
                </c:pt>
                <c:pt idx="72">
                  <c:v>153.11228418103499</c:v>
                </c:pt>
                <c:pt idx="73">
                  <c:v>159.86983346121499</c:v>
                </c:pt>
                <c:pt idx="74">
                  <c:v>164.55730139845801</c:v>
                </c:pt>
                <c:pt idx="75">
                  <c:v>166.10943175919999</c:v>
                </c:pt>
                <c:pt idx="76">
                  <c:v>169.08053161100801</c:v>
                </c:pt>
                <c:pt idx="77">
                  <c:v>172.65603978171501</c:v>
                </c:pt>
                <c:pt idx="78">
                  <c:v>173.933537174197</c:v>
                </c:pt>
                <c:pt idx="79">
                  <c:v>175.028950558318</c:v>
                </c:pt>
                <c:pt idx="80">
                  <c:v>178.93701864755801</c:v>
                </c:pt>
                <c:pt idx="81">
                  <c:v>184.39270412602599</c:v>
                </c:pt>
                <c:pt idx="82">
                  <c:v>189.37882854585499</c:v>
                </c:pt>
                <c:pt idx="83">
                  <c:v>193.494613760481</c:v>
                </c:pt>
                <c:pt idx="84">
                  <c:v>199.41405859126499</c:v>
                </c:pt>
                <c:pt idx="85">
                  <c:v>207.265134739454</c:v>
                </c:pt>
                <c:pt idx="86">
                  <c:v>210.13183330159401</c:v>
                </c:pt>
                <c:pt idx="87">
                  <c:v>208.59701286717899</c:v>
                </c:pt>
                <c:pt idx="88">
                  <c:v>208.314484733158</c:v>
                </c:pt>
                <c:pt idx="89">
                  <c:v>209.41871570582001</c:v>
                </c:pt>
                <c:pt idx="90">
                  <c:v>211.76417850540599</c:v>
                </c:pt>
                <c:pt idx="91">
                  <c:v>213.250662997212</c:v>
                </c:pt>
                <c:pt idx="92">
                  <c:v>213.24616545486401</c:v>
                </c:pt>
                <c:pt idx="93">
                  <c:v>214.74182911783501</c:v>
                </c:pt>
                <c:pt idx="94">
                  <c:v>217.28218948395701</c:v>
                </c:pt>
                <c:pt idx="95">
                  <c:v>218.789578692215</c:v>
                </c:pt>
                <c:pt idx="96">
                  <c:v>218.05638302999799</c:v>
                </c:pt>
                <c:pt idx="97">
                  <c:v>214.35825999653699</c:v>
                </c:pt>
                <c:pt idx="98">
                  <c:v>217.011778662343</c:v>
                </c:pt>
                <c:pt idx="99">
                  <c:v>226.09710954759001</c:v>
                </c:pt>
                <c:pt idx="100">
                  <c:v>235.99959461576799</c:v>
                </c:pt>
                <c:pt idx="101">
                  <c:v>249.35427347697001</c:v>
                </c:pt>
                <c:pt idx="102">
                  <c:v>259.452478497838</c:v>
                </c:pt>
                <c:pt idx="103">
                  <c:v>262.972436847155</c:v>
                </c:pt>
                <c:pt idx="104">
                  <c:v>268.00680280282302</c:v>
                </c:pt>
                <c:pt idx="105">
                  <c:v>274.99478602588198</c:v>
                </c:pt>
                <c:pt idx="106">
                  <c:v>275.87399342562998</c:v>
                </c:pt>
                <c:pt idx="107">
                  <c:v>274.33154541687901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D8-4B29-8CE7-7828D3A98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492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PrimeMarkets!$N$22:$N$113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PrimeMarkets!$R$22:$R$113</c:f>
              <c:numCache>
                <c:formatCode>#,##0_);[Red]\(#,##0\)</c:formatCode>
                <c:ptCount val="92"/>
                <c:pt idx="0">
                  <c:v>92.906764132607904</c:v>
                </c:pt>
                <c:pt idx="1">
                  <c:v>99.3459827058211</c:v>
                </c:pt>
                <c:pt idx="2">
                  <c:v>99.903246588064505</c:v>
                </c:pt>
                <c:pt idx="3">
                  <c:v>100</c:v>
                </c:pt>
                <c:pt idx="4">
                  <c:v>103.807080616666</c:v>
                </c:pt>
                <c:pt idx="5">
                  <c:v>111.340814385078</c:v>
                </c:pt>
                <c:pt idx="6">
                  <c:v>113.644954630917</c:v>
                </c:pt>
                <c:pt idx="7">
                  <c:v>114.073327502398</c:v>
                </c:pt>
                <c:pt idx="8">
                  <c:v>121.525287765386</c:v>
                </c:pt>
                <c:pt idx="9">
                  <c:v>127.70405432467901</c:v>
                </c:pt>
                <c:pt idx="10">
                  <c:v>131.88986521224399</c:v>
                </c:pt>
                <c:pt idx="11">
                  <c:v>140.504647776214</c:v>
                </c:pt>
                <c:pt idx="12">
                  <c:v>142.247461435638</c:v>
                </c:pt>
                <c:pt idx="13">
                  <c:v>152.40374311099501</c:v>
                </c:pt>
                <c:pt idx="14">
                  <c:v>160.77839884766399</c:v>
                </c:pt>
                <c:pt idx="15">
                  <c:v>161.507817541332</c:v>
                </c:pt>
                <c:pt idx="16">
                  <c:v>169.76461374118301</c:v>
                </c:pt>
                <c:pt idx="17">
                  <c:v>175.17275328340199</c:v>
                </c:pt>
                <c:pt idx="18">
                  <c:v>183.923226606914</c:v>
                </c:pt>
                <c:pt idx="19">
                  <c:v>187.19345179386499</c:v>
                </c:pt>
                <c:pt idx="20">
                  <c:v>197.07117312035999</c:v>
                </c:pt>
                <c:pt idx="21">
                  <c:v>200.622410421962</c:v>
                </c:pt>
                <c:pt idx="22">
                  <c:v>210.569063206702</c:v>
                </c:pt>
                <c:pt idx="23">
                  <c:v>207.862848211559</c:v>
                </c:pt>
                <c:pt idx="24">
                  <c:v>222.900156553496</c:v>
                </c:pt>
                <c:pt idx="25">
                  <c:v>213.659887640302</c:v>
                </c:pt>
                <c:pt idx="26">
                  <c:v>213.908225042423</c:v>
                </c:pt>
                <c:pt idx="27">
                  <c:v>213.16957499854001</c:v>
                </c:pt>
                <c:pt idx="28">
                  <c:v>216.897739744148</c:v>
                </c:pt>
                <c:pt idx="29">
                  <c:v>228.74301084621001</c:v>
                </c:pt>
                <c:pt idx="30">
                  <c:v>233.16770241697799</c:v>
                </c:pt>
                <c:pt idx="31">
                  <c:v>217.398627709978</c:v>
                </c:pt>
                <c:pt idx="32">
                  <c:v>211.96883042643401</c:v>
                </c:pt>
                <c:pt idx="33">
                  <c:v>208.81879692904201</c:v>
                </c:pt>
                <c:pt idx="34">
                  <c:v>212.04138543075601</c:v>
                </c:pt>
                <c:pt idx="35">
                  <c:v>216.43070969281499</c:v>
                </c:pt>
                <c:pt idx="36">
                  <c:v>197.931781978359</c:v>
                </c:pt>
                <c:pt idx="37">
                  <c:v>194.35120223524501</c:v>
                </c:pt>
                <c:pt idx="38">
                  <c:v>179.16873341599</c:v>
                </c:pt>
                <c:pt idx="39">
                  <c:v>160.82598876765101</c:v>
                </c:pt>
                <c:pt idx="40">
                  <c:v>176.2887383739</c:v>
                </c:pt>
                <c:pt idx="41">
                  <c:v>163.76608314372399</c:v>
                </c:pt>
                <c:pt idx="42">
                  <c:v>178.96615897489201</c:v>
                </c:pt>
                <c:pt idx="43">
                  <c:v>180.27581298269001</c:v>
                </c:pt>
                <c:pt idx="44">
                  <c:v>174.14975167455</c:v>
                </c:pt>
                <c:pt idx="45">
                  <c:v>183.63743905207201</c:v>
                </c:pt>
                <c:pt idx="46">
                  <c:v>187.492706001637</c:v>
                </c:pt>
                <c:pt idx="47">
                  <c:v>192.423788384544</c:v>
                </c:pt>
                <c:pt idx="48">
                  <c:v>194.70855865117201</c:v>
                </c:pt>
                <c:pt idx="49">
                  <c:v>201.814704934774</c:v>
                </c:pt>
                <c:pt idx="50">
                  <c:v>196.990508122075</c:v>
                </c:pt>
                <c:pt idx="51">
                  <c:v>208.54423287044199</c:v>
                </c:pt>
                <c:pt idx="52">
                  <c:v>212.891740700984</c:v>
                </c:pt>
                <c:pt idx="53">
                  <c:v>225.68075500217799</c:v>
                </c:pt>
                <c:pt idx="54">
                  <c:v>231.97246366349199</c:v>
                </c:pt>
                <c:pt idx="55">
                  <c:v>242.91252159201599</c:v>
                </c:pt>
                <c:pt idx="56">
                  <c:v>252.547909436715</c:v>
                </c:pt>
                <c:pt idx="57">
                  <c:v>261.487605949228</c:v>
                </c:pt>
                <c:pt idx="58">
                  <c:v>260.12495290517802</c:v>
                </c:pt>
                <c:pt idx="59">
                  <c:v>283.95770353210702</c:v>
                </c:pt>
                <c:pt idx="60">
                  <c:v>285.87099268406598</c:v>
                </c:pt>
                <c:pt idx="61">
                  <c:v>289.47005341687901</c:v>
                </c:pt>
                <c:pt idx="62">
                  <c:v>308.00215619643598</c:v>
                </c:pt>
                <c:pt idx="63">
                  <c:v>302.81687393218601</c:v>
                </c:pt>
                <c:pt idx="64">
                  <c:v>308.19815720853501</c:v>
                </c:pt>
                <c:pt idx="65">
                  <c:v>341.54753187721201</c:v>
                </c:pt>
                <c:pt idx="66">
                  <c:v>322.354132597594</c:v>
                </c:pt>
                <c:pt idx="67">
                  <c:v>352.01769805638799</c:v>
                </c:pt>
                <c:pt idx="68">
                  <c:v>340.10031698930698</c:v>
                </c:pt>
                <c:pt idx="69">
                  <c:v>369.050691740307</c:v>
                </c:pt>
                <c:pt idx="70">
                  <c:v>361.40257098850498</c:v>
                </c:pt>
                <c:pt idx="71">
                  <c:v>371.69365519460399</c:v>
                </c:pt>
                <c:pt idx="72">
                  <c:v>377.605028347234</c:v>
                </c:pt>
                <c:pt idx="73">
                  <c:v>389.26400140198302</c:v>
                </c:pt>
                <c:pt idx="74">
                  <c:v>382.72361440838199</c:v>
                </c:pt>
                <c:pt idx="75">
                  <c:v>392.33985930449001</c:v>
                </c:pt>
                <c:pt idx="76">
                  <c:v>393.25329263097399</c:v>
                </c:pt>
                <c:pt idx="77">
                  <c:v>394.70643951948398</c:v>
                </c:pt>
                <c:pt idx="78">
                  <c:v>413.92488177778398</c:v>
                </c:pt>
                <c:pt idx="79">
                  <c:v>417.79885984905297</c:v>
                </c:pt>
                <c:pt idx="80">
                  <c:v>410.77033567193899</c:v>
                </c:pt>
                <c:pt idx="81">
                  <c:v>371.94533843874598</c:v>
                </c:pt>
                <c:pt idx="82">
                  <c:v>412.56189128892998</c:v>
                </c:pt>
                <c:pt idx="83">
                  <c:v>413.02613854733801</c:v>
                </c:pt>
                <c:pt idx="84">
                  <c:v>431.79463093469201</c:v>
                </c:pt>
                <c:pt idx="85">
                  <c:v>432.319856351071</c:v>
                </c:pt>
                <c:pt idx="86">
                  <c:v>484.509448561905</c:v>
                </c:pt>
                <c:pt idx="87">
                  <c:v>469.24081447188797</c:v>
                </c:pt>
                <c:pt idx="88">
                  <c:v>451.606924678864</c:v>
                </c:pt>
                <c:pt idx="89">
                  <c:v>514.86999113475997</c:v>
                </c:pt>
                <c:pt idx="90">
                  <c:v>475.82922323911203</c:v>
                </c:pt>
                <c:pt idx="91">
                  <c:v>489.62040176365099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A0-4566-B777-B9C476AC0E49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PrimeMarkets!$N$6:$N$113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PrimeMarkets!$V$6:$V$113</c:f>
              <c:numCache>
                <c:formatCode>0</c:formatCode>
                <c:ptCount val="108"/>
                <c:pt idx="0">
                  <c:v>62.328692811489603</c:v>
                </c:pt>
                <c:pt idx="1">
                  <c:v>63.035031019693598</c:v>
                </c:pt>
                <c:pt idx="2">
                  <c:v>64.136654379942101</c:v>
                </c:pt>
                <c:pt idx="3">
                  <c:v>65.215596964362703</c:v>
                </c:pt>
                <c:pt idx="4">
                  <c:v>67.7851364305548</c:v>
                </c:pt>
                <c:pt idx="5">
                  <c:v>71.125346467404398</c:v>
                </c:pt>
                <c:pt idx="6">
                  <c:v>72.702875752663104</c:v>
                </c:pt>
                <c:pt idx="7">
                  <c:v>73.393414202851105</c:v>
                </c:pt>
                <c:pt idx="8">
                  <c:v>74.920282081326107</c:v>
                </c:pt>
                <c:pt idx="9">
                  <c:v>77.355649286566603</c:v>
                </c:pt>
                <c:pt idx="10">
                  <c:v>80.100888241213397</c:v>
                </c:pt>
                <c:pt idx="11">
                  <c:v>82.515111630720796</c:v>
                </c:pt>
                <c:pt idx="12">
                  <c:v>84.933747397387293</c:v>
                </c:pt>
                <c:pt idx="13">
                  <c:v>86.939094430031801</c:v>
                </c:pt>
                <c:pt idx="14">
                  <c:v>88.770626033151402</c:v>
                </c:pt>
                <c:pt idx="15">
                  <c:v>91.424534635294805</c:v>
                </c:pt>
                <c:pt idx="16">
                  <c:v>95.934238618662206</c:v>
                </c:pt>
                <c:pt idx="17">
                  <c:v>100.615740722903</c:v>
                </c:pt>
                <c:pt idx="18">
                  <c:v>100.580788753969</c:v>
                </c:pt>
                <c:pt idx="19">
                  <c:v>100</c:v>
                </c:pt>
                <c:pt idx="20">
                  <c:v>104.35158798083501</c:v>
                </c:pt>
                <c:pt idx="21">
                  <c:v>110.32358097267</c:v>
                </c:pt>
                <c:pt idx="22">
                  <c:v>112.829633081598</c:v>
                </c:pt>
                <c:pt idx="23">
                  <c:v>113.69788831831301</c:v>
                </c:pt>
                <c:pt idx="24">
                  <c:v>117.29899031423</c:v>
                </c:pt>
                <c:pt idx="25">
                  <c:v>122.74659938759901</c:v>
                </c:pt>
                <c:pt idx="26">
                  <c:v>127.85041249909401</c:v>
                </c:pt>
                <c:pt idx="27">
                  <c:v>131.55335975265399</c:v>
                </c:pt>
                <c:pt idx="28">
                  <c:v>135.78803839902699</c:v>
                </c:pt>
                <c:pt idx="29">
                  <c:v>140.74843601458599</c:v>
                </c:pt>
                <c:pt idx="30">
                  <c:v>143.916002460263</c:v>
                </c:pt>
                <c:pt idx="31">
                  <c:v>147.08521269531701</c:v>
                </c:pt>
                <c:pt idx="32">
                  <c:v>154.01831163330701</c:v>
                </c:pt>
                <c:pt idx="33">
                  <c:v>162.661577994699</c:v>
                </c:pt>
                <c:pt idx="34">
                  <c:v>166.750310056432</c:v>
                </c:pt>
                <c:pt idx="35">
                  <c:v>168.52952672440699</c:v>
                </c:pt>
                <c:pt idx="36">
                  <c:v>174.54188389898701</c:v>
                </c:pt>
                <c:pt idx="37">
                  <c:v>184.18757365891901</c:v>
                </c:pt>
                <c:pt idx="38">
                  <c:v>190.33191663600701</c:v>
                </c:pt>
                <c:pt idx="39">
                  <c:v>191.05466055545801</c:v>
                </c:pt>
                <c:pt idx="40">
                  <c:v>190.635072635706</c:v>
                </c:pt>
                <c:pt idx="41">
                  <c:v>189.345815874696</c:v>
                </c:pt>
                <c:pt idx="42">
                  <c:v>187.025131543123</c:v>
                </c:pt>
                <c:pt idx="43">
                  <c:v>187.297619946374</c:v>
                </c:pt>
                <c:pt idx="44">
                  <c:v>192.41155220790199</c:v>
                </c:pt>
                <c:pt idx="45">
                  <c:v>197.081897140943</c:v>
                </c:pt>
                <c:pt idx="46">
                  <c:v>189.95297021349899</c:v>
                </c:pt>
                <c:pt idx="47">
                  <c:v>179.401481768043</c:v>
                </c:pt>
                <c:pt idx="48">
                  <c:v>175.94351576286201</c:v>
                </c:pt>
                <c:pt idx="49">
                  <c:v>174.874060065832</c:v>
                </c:pt>
                <c:pt idx="50">
                  <c:v>167.07169511129101</c:v>
                </c:pt>
                <c:pt idx="51">
                  <c:v>157.19953333463701</c:v>
                </c:pt>
                <c:pt idx="52">
                  <c:v>149.30931787159301</c:v>
                </c:pt>
                <c:pt idx="53">
                  <c:v>138.228992882152</c:v>
                </c:pt>
                <c:pt idx="54">
                  <c:v>128.69154557679801</c:v>
                </c:pt>
                <c:pt idx="55">
                  <c:v>125.545723303203</c:v>
                </c:pt>
                <c:pt idx="56">
                  <c:v>126.490699310621</c:v>
                </c:pt>
                <c:pt idx="57">
                  <c:v>126.023264366036</c:v>
                </c:pt>
                <c:pt idx="58">
                  <c:v>125.94113273894401</c:v>
                </c:pt>
                <c:pt idx="59">
                  <c:v>128.18024366813299</c:v>
                </c:pt>
                <c:pt idx="60">
                  <c:v>132.054544323789</c:v>
                </c:pt>
                <c:pt idx="61">
                  <c:v>136.819950536878</c:v>
                </c:pt>
                <c:pt idx="62">
                  <c:v>141.25379753759799</c:v>
                </c:pt>
                <c:pt idx="63">
                  <c:v>144.09610533194001</c:v>
                </c:pt>
                <c:pt idx="64">
                  <c:v>146.087566511375</c:v>
                </c:pt>
                <c:pt idx="65">
                  <c:v>149.75082076846201</c:v>
                </c:pt>
                <c:pt idx="66">
                  <c:v>155.49743228312099</c:v>
                </c:pt>
                <c:pt idx="67">
                  <c:v>159.85756108453401</c:v>
                </c:pt>
                <c:pt idx="68">
                  <c:v>163.48770187122099</c:v>
                </c:pt>
                <c:pt idx="69">
                  <c:v>170.256687810617</c:v>
                </c:pt>
                <c:pt idx="70">
                  <c:v>177.01821079361599</c:v>
                </c:pt>
                <c:pt idx="71">
                  <c:v>180.89605128467599</c:v>
                </c:pt>
                <c:pt idx="72">
                  <c:v>187.274125139359</c:v>
                </c:pt>
                <c:pt idx="73">
                  <c:v>198.23665851870501</c:v>
                </c:pt>
                <c:pt idx="74">
                  <c:v>203.63304089823501</c:v>
                </c:pt>
                <c:pt idx="75">
                  <c:v>203.43886297640299</c:v>
                </c:pt>
                <c:pt idx="76">
                  <c:v>208.74578604016699</c:v>
                </c:pt>
                <c:pt idx="77">
                  <c:v>220.29237419594</c:v>
                </c:pt>
                <c:pt idx="78">
                  <c:v>225.914243203681</c:v>
                </c:pt>
                <c:pt idx="79">
                  <c:v>225.73896548600899</c:v>
                </c:pt>
                <c:pt idx="80">
                  <c:v>233.120013047047</c:v>
                </c:pt>
                <c:pt idx="81">
                  <c:v>247.78232723653201</c:v>
                </c:pt>
                <c:pt idx="82">
                  <c:v>255.104428410418</c:v>
                </c:pt>
                <c:pt idx="83">
                  <c:v>255.08705625071099</c:v>
                </c:pt>
                <c:pt idx="84">
                  <c:v>262.93839581601202</c:v>
                </c:pt>
                <c:pt idx="85">
                  <c:v>276.60882498517702</c:v>
                </c:pt>
                <c:pt idx="86">
                  <c:v>280.29979128111302</c:v>
                </c:pt>
                <c:pt idx="87">
                  <c:v>278.49460488239401</c:v>
                </c:pt>
                <c:pt idx="88">
                  <c:v>288.11227179808901</c:v>
                </c:pt>
                <c:pt idx="89">
                  <c:v>304.64313050502801</c:v>
                </c:pt>
                <c:pt idx="90">
                  <c:v>309.227009893184</c:v>
                </c:pt>
                <c:pt idx="91">
                  <c:v>306.42991905382303</c:v>
                </c:pt>
                <c:pt idx="92">
                  <c:v>312.12265838758998</c:v>
                </c:pt>
                <c:pt idx="93">
                  <c:v>324.92989707453597</c:v>
                </c:pt>
                <c:pt idx="94">
                  <c:v>336.68444647370501</c:v>
                </c:pt>
                <c:pt idx="95">
                  <c:v>340.82439427496598</c:v>
                </c:pt>
                <c:pt idx="96">
                  <c:v>341.32807848229697</c:v>
                </c:pt>
                <c:pt idx="97">
                  <c:v>344.61570993104101</c:v>
                </c:pt>
                <c:pt idx="98">
                  <c:v>360.12626223654701</c:v>
                </c:pt>
                <c:pt idx="99">
                  <c:v>377.05014664364899</c:v>
                </c:pt>
                <c:pt idx="100">
                  <c:v>391.63328551104797</c:v>
                </c:pt>
                <c:pt idx="101">
                  <c:v>418.94285611479</c:v>
                </c:pt>
                <c:pt idx="102">
                  <c:v>443.77045035199598</c:v>
                </c:pt>
                <c:pt idx="103">
                  <c:v>453.69272341599702</c:v>
                </c:pt>
                <c:pt idx="104">
                  <c:v>472.00063907218703</c:v>
                </c:pt>
                <c:pt idx="105">
                  <c:v>498.31508818370702</c:v>
                </c:pt>
                <c:pt idx="106">
                  <c:v>492.71896881486703</c:v>
                </c:pt>
                <c:pt idx="107">
                  <c:v>482.19769983871799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A0-4566-B777-B9C476AC0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492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&amp; VW'!$Q$5</c:f>
              <c:strCache>
                <c:ptCount val="1"/>
                <c:pt idx="0">
                  <c:v> U.S. Composite - VW YoY </c:v>
                </c:pt>
              </c:strCache>
            </c:strRef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VW'!$N$18:$N$329</c:f>
              <c:numCache>
                <c:formatCode>[$-409]mmm\-yy;@</c:formatCode>
                <c:ptCount val="312"/>
                <c:pt idx="0">
                  <c:v>35445.5</c:v>
                </c:pt>
                <c:pt idx="1">
                  <c:v>35475</c:v>
                </c:pt>
                <c:pt idx="2">
                  <c:v>35504.5</c:v>
                </c:pt>
                <c:pt idx="3">
                  <c:v>35535</c:v>
                </c:pt>
                <c:pt idx="4">
                  <c:v>35565.5</c:v>
                </c:pt>
                <c:pt idx="5">
                  <c:v>35596</c:v>
                </c:pt>
                <c:pt idx="6">
                  <c:v>35626.5</c:v>
                </c:pt>
                <c:pt idx="7">
                  <c:v>35657.5</c:v>
                </c:pt>
                <c:pt idx="8">
                  <c:v>35688</c:v>
                </c:pt>
                <c:pt idx="9">
                  <c:v>35718.5</c:v>
                </c:pt>
                <c:pt idx="10">
                  <c:v>35749</c:v>
                </c:pt>
                <c:pt idx="11">
                  <c:v>35779.5</c:v>
                </c:pt>
                <c:pt idx="12">
                  <c:v>35810.5</c:v>
                </c:pt>
                <c:pt idx="13">
                  <c:v>35840</c:v>
                </c:pt>
                <c:pt idx="14">
                  <c:v>35869.5</c:v>
                </c:pt>
                <c:pt idx="15">
                  <c:v>35900</c:v>
                </c:pt>
                <c:pt idx="16">
                  <c:v>35930.5</c:v>
                </c:pt>
                <c:pt idx="17">
                  <c:v>35961</c:v>
                </c:pt>
                <c:pt idx="18">
                  <c:v>35991.5</c:v>
                </c:pt>
                <c:pt idx="19">
                  <c:v>36022.5</c:v>
                </c:pt>
                <c:pt idx="20">
                  <c:v>36053</c:v>
                </c:pt>
                <c:pt idx="21">
                  <c:v>36083.5</c:v>
                </c:pt>
                <c:pt idx="22">
                  <c:v>36114</c:v>
                </c:pt>
                <c:pt idx="23">
                  <c:v>36144.5</c:v>
                </c:pt>
                <c:pt idx="24">
                  <c:v>36175.5</c:v>
                </c:pt>
                <c:pt idx="25">
                  <c:v>36205</c:v>
                </c:pt>
                <c:pt idx="26">
                  <c:v>36234.5</c:v>
                </c:pt>
                <c:pt idx="27">
                  <c:v>36265</c:v>
                </c:pt>
                <c:pt idx="28">
                  <c:v>36295.5</c:v>
                </c:pt>
                <c:pt idx="29">
                  <c:v>36326</c:v>
                </c:pt>
                <c:pt idx="30">
                  <c:v>36356.5</c:v>
                </c:pt>
                <c:pt idx="31">
                  <c:v>36387.5</c:v>
                </c:pt>
                <c:pt idx="32">
                  <c:v>36418</c:v>
                </c:pt>
                <c:pt idx="33">
                  <c:v>36448.5</c:v>
                </c:pt>
                <c:pt idx="34">
                  <c:v>36479</c:v>
                </c:pt>
                <c:pt idx="35">
                  <c:v>36509.5</c:v>
                </c:pt>
                <c:pt idx="36">
                  <c:v>36540.5</c:v>
                </c:pt>
                <c:pt idx="37">
                  <c:v>36570.5</c:v>
                </c:pt>
                <c:pt idx="38">
                  <c:v>36600.5</c:v>
                </c:pt>
                <c:pt idx="39">
                  <c:v>36631</c:v>
                </c:pt>
                <c:pt idx="40">
                  <c:v>36661.5</c:v>
                </c:pt>
                <c:pt idx="41">
                  <c:v>36692</c:v>
                </c:pt>
                <c:pt idx="42">
                  <c:v>36722.5</c:v>
                </c:pt>
                <c:pt idx="43">
                  <c:v>36753.5</c:v>
                </c:pt>
                <c:pt idx="44">
                  <c:v>36784</c:v>
                </c:pt>
                <c:pt idx="45">
                  <c:v>36814.5</c:v>
                </c:pt>
                <c:pt idx="46">
                  <c:v>36845</c:v>
                </c:pt>
                <c:pt idx="47">
                  <c:v>36875.5</c:v>
                </c:pt>
                <c:pt idx="48">
                  <c:v>36906.5</c:v>
                </c:pt>
                <c:pt idx="49">
                  <c:v>36936</c:v>
                </c:pt>
                <c:pt idx="50">
                  <c:v>36965.5</c:v>
                </c:pt>
                <c:pt idx="51">
                  <c:v>36996</c:v>
                </c:pt>
                <c:pt idx="52">
                  <c:v>37026.5</c:v>
                </c:pt>
                <c:pt idx="53">
                  <c:v>37057</c:v>
                </c:pt>
                <c:pt idx="54">
                  <c:v>37087.5</c:v>
                </c:pt>
                <c:pt idx="55">
                  <c:v>37118.5</c:v>
                </c:pt>
                <c:pt idx="56">
                  <c:v>37149</c:v>
                </c:pt>
                <c:pt idx="57">
                  <c:v>37179.5</c:v>
                </c:pt>
                <c:pt idx="58">
                  <c:v>37210</c:v>
                </c:pt>
                <c:pt idx="59">
                  <c:v>37240.5</c:v>
                </c:pt>
                <c:pt idx="60">
                  <c:v>37271.5</c:v>
                </c:pt>
                <c:pt idx="61">
                  <c:v>37301</c:v>
                </c:pt>
                <c:pt idx="62">
                  <c:v>37330.5</c:v>
                </c:pt>
                <c:pt idx="63">
                  <c:v>37361</c:v>
                </c:pt>
                <c:pt idx="64">
                  <c:v>37391.5</c:v>
                </c:pt>
                <c:pt idx="65">
                  <c:v>37422</c:v>
                </c:pt>
                <c:pt idx="66">
                  <c:v>37452.5</c:v>
                </c:pt>
                <c:pt idx="67">
                  <c:v>37483.5</c:v>
                </c:pt>
                <c:pt idx="68">
                  <c:v>37514</c:v>
                </c:pt>
                <c:pt idx="69">
                  <c:v>37544.5</c:v>
                </c:pt>
                <c:pt idx="70">
                  <c:v>37575</c:v>
                </c:pt>
                <c:pt idx="71">
                  <c:v>37605.5</c:v>
                </c:pt>
                <c:pt idx="72">
                  <c:v>37636.5</c:v>
                </c:pt>
                <c:pt idx="73">
                  <c:v>37666</c:v>
                </c:pt>
                <c:pt idx="74">
                  <c:v>37695.5</c:v>
                </c:pt>
                <c:pt idx="75">
                  <c:v>37726</c:v>
                </c:pt>
                <c:pt idx="76">
                  <c:v>37756.5</c:v>
                </c:pt>
                <c:pt idx="77">
                  <c:v>37787</c:v>
                </c:pt>
                <c:pt idx="78">
                  <c:v>37817.5</c:v>
                </c:pt>
                <c:pt idx="79">
                  <c:v>37848.5</c:v>
                </c:pt>
                <c:pt idx="80">
                  <c:v>37879</c:v>
                </c:pt>
                <c:pt idx="81">
                  <c:v>37909.5</c:v>
                </c:pt>
                <c:pt idx="82">
                  <c:v>37940</c:v>
                </c:pt>
                <c:pt idx="83">
                  <c:v>37970.5</c:v>
                </c:pt>
                <c:pt idx="84">
                  <c:v>38001.5</c:v>
                </c:pt>
                <c:pt idx="85">
                  <c:v>38031.5</c:v>
                </c:pt>
                <c:pt idx="86">
                  <c:v>38061.5</c:v>
                </c:pt>
                <c:pt idx="87">
                  <c:v>38092</c:v>
                </c:pt>
                <c:pt idx="88">
                  <c:v>38122.5</c:v>
                </c:pt>
                <c:pt idx="89">
                  <c:v>38153</c:v>
                </c:pt>
                <c:pt idx="90">
                  <c:v>38183.5</c:v>
                </c:pt>
                <c:pt idx="91">
                  <c:v>38214.5</c:v>
                </c:pt>
                <c:pt idx="92">
                  <c:v>38245</c:v>
                </c:pt>
                <c:pt idx="93">
                  <c:v>38275.5</c:v>
                </c:pt>
                <c:pt idx="94">
                  <c:v>38306</c:v>
                </c:pt>
                <c:pt idx="95">
                  <c:v>38336.5</c:v>
                </c:pt>
                <c:pt idx="96">
                  <c:v>38367.5</c:v>
                </c:pt>
                <c:pt idx="97">
                  <c:v>38397</c:v>
                </c:pt>
                <c:pt idx="98">
                  <c:v>38426.5</c:v>
                </c:pt>
                <c:pt idx="99">
                  <c:v>38457</c:v>
                </c:pt>
                <c:pt idx="100">
                  <c:v>38487.5</c:v>
                </c:pt>
                <c:pt idx="101">
                  <c:v>38518</c:v>
                </c:pt>
                <c:pt idx="102">
                  <c:v>38548.5</c:v>
                </c:pt>
                <c:pt idx="103">
                  <c:v>38579.5</c:v>
                </c:pt>
                <c:pt idx="104">
                  <c:v>38610</c:v>
                </c:pt>
                <c:pt idx="105">
                  <c:v>38640.5</c:v>
                </c:pt>
                <c:pt idx="106">
                  <c:v>38671</c:v>
                </c:pt>
                <c:pt idx="107">
                  <c:v>38701.5</c:v>
                </c:pt>
                <c:pt idx="108">
                  <c:v>38732.5</c:v>
                </c:pt>
                <c:pt idx="109">
                  <c:v>38762</c:v>
                </c:pt>
                <c:pt idx="110">
                  <c:v>38791.5</c:v>
                </c:pt>
                <c:pt idx="111">
                  <c:v>38822</c:v>
                </c:pt>
                <c:pt idx="112">
                  <c:v>38852.5</c:v>
                </c:pt>
                <c:pt idx="113">
                  <c:v>38883</c:v>
                </c:pt>
                <c:pt idx="114">
                  <c:v>38913.5</c:v>
                </c:pt>
                <c:pt idx="115">
                  <c:v>38944.5</c:v>
                </c:pt>
                <c:pt idx="116">
                  <c:v>38975</c:v>
                </c:pt>
                <c:pt idx="117">
                  <c:v>39005.5</c:v>
                </c:pt>
                <c:pt idx="118">
                  <c:v>39036</c:v>
                </c:pt>
                <c:pt idx="119">
                  <c:v>39066.5</c:v>
                </c:pt>
                <c:pt idx="120">
                  <c:v>39097.5</c:v>
                </c:pt>
                <c:pt idx="121">
                  <c:v>39127</c:v>
                </c:pt>
                <c:pt idx="122">
                  <c:v>39156.5</c:v>
                </c:pt>
                <c:pt idx="123">
                  <c:v>39187</c:v>
                </c:pt>
                <c:pt idx="124">
                  <c:v>39217.5</c:v>
                </c:pt>
                <c:pt idx="125">
                  <c:v>39248</c:v>
                </c:pt>
                <c:pt idx="126">
                  <c:v>39278.5</c:v>
                </c:pt>
                <c:pt idx="127">
                  <c:v>39309.5</c:v>
                </c:pt>
                <c:pt idx="128">
                  <c:v>39340</c:v>
                </c:pt>
                <c:pt idx="129">
                  <c:v>39370.5</c:v>
                </c:pt>
                <c:pt idx="130">
                  <c:v>39401</c:v>
                </c:pt>
                <c:pt idx="131">
                  <c:v>39431.5</c:v>
                </c:pt>
                <c:pt idx="132">
                  <c:v>39462.5</c:v>
                </c:pt>
                <c:pt idx="133">
                  <c:v>39492.5</c:v>
                </c:pt>
                <c:pt idx="134">
                  <c:v>39522.5</c:v>
                </c:pt>
                <c:pt idx="135">
                  <c:v>39553</c:v>
                </c:pt>
                <c:pt idx="136">
                  <c:v>39583.5</c:v>
                </c:pt>
                <c:pt idx="137">
                  <c:v>39614</c:v>
                </c:pt>
                <c:pt idx="138">
                  <c:v>39644.5</c:v>
                </c:pt>
                <c:pt idx="139">
                  <c:v>39675.5</c:v>
                </c:pt>
                <c:pt idx="140">
                  <c:v>39706</c:v>
                </c:pt>
                <c:pt idx="141">
                  <c:v>39736.5</c:v>
                </c:pt>
                <c:pt idx="142">
                  <c:v>39767</c:v>
                </c:pt>
                <c:pt idx="143">
                  <c:v>39797.5</c:v>
                </c:pt>
                <c:pt idx="144">
                  <c:v>39828.5</c:v>
                </c:pt>
                <c:pt idx="145">
                  <c:v>39858</c:v>
                </c:pt>
                <c:pt idx="146">
                  <c:v>39887.5</c:v>
                </c:pt>
                <c:pt idx="147">
                  <c:v>39918</c:v>
                </c:pt>
                <c:pt idx="148">
                  <c:v>39948.5</c:v>
                </c:pt>
                <c:pt idx="149">
                  <c:v>39979</c:v>
                </c:pt>
                <c:pt idx="150">
                  <c:v>40009</c:v>
                </c:pt>
                <c:pt idx="151">
                  <c:v>40040</c:v>
                </c:pt>
                <c:pt idx="152">
                  <c:v>40071</c:v>
                </c:pt>
                <c:pt idx="153">
                  <c:v>40101</c:v>
                </c:pt>
                <c:pt idx="154">
                  <c:v>40132</c:v>
                </c:pt>
                <c:pt idx="155">
                  <c:v>40162</c:v>
                </c:pt>
                <c:pt idx="156">
                  <c:v>40193</c:v>
                </c:pt>
                <c:pt idx="157">
                  <c:v>40224</c:v>
                </c:pt>
                <c:pt idx="158">
                  <c:v>40252</c:v>
                </c:pt>
                <c:pt idx="159">
                  <c:v>40283</c:v>
                </c:pt>
                <c:pt idx="160">
                  <c:v>40313</c:v>
                </c:pt>
                <c:pt idx="161">
                  <c:v>40344</c:v>
                </c:pt>
                <c:pt idx="162">
                  <c:v>40374</c:v>
                </c:pt>
                <c:pt idx="163">
                  <c:v>40405</c:v>
                </c:pt>
                <c:pt idx="164">
                  <c:v>40436</c:v>
                </c:pt>
                <c:pt idx="165">
                  <c:v>40466</c:v>
                </c:pt>
                <c:pt idx="166">
                  <c:v>40497</c:v>
                </c:pt>
                <c:pt idx="167">
                  <c:v>40527</c:v>
                </c:pt>
                <c:pt idx="168">
                  <c:v>40558</c:v>
                </c:pt>
                <c:pt idx="169">
                  <c:v>40589</c:v>
                </c:pt>
                <c:pt idx="170">
                  <c:v>40617</c:v>
                </c:pt>
                <c:pt idx="171">
                  <c:v>40648</c:v>
                </c:pt>
                <c:pt idx="172">
                  <c:v>40678</c:v>
                </c:pt>
                <c:pt idx="173">
                  <c:v>40709</c:v>
                </c:pt>
                <c:pt idx="174">
                  <c:v>40739</c:v>
                </c:pt>
                <c:pt idx="175">
                  <c:v>40770</c:v>
                </c:pt>
                <c:pt idx="176">
                  <c:v>40801</c:v>
                </c:pt>
                <c:pt idx="177">
                  <c:v>40831</c:v>
                </c:pt>
                <c:pt idx="178">
                  <c:v>40862</c:v>
                </c:pt>
                <c:pt idx="179">
                  <c:v>40892</c:v>
                </c:pt>
                <c:pt idx="180">
                  <c:v>40923</c:v>
                </c:pt>
                <c:pt idx="181">
                  <c:v>40954</c:v>
                </c:pt>
                <c:pt idx="182">
                  <c:v>40983</c:v>
                </c:pt>
                <c:pt idx="183">
                  <c:v>41014</c:v>
                </c:pt>
                <c:pt idx="184">
                  <c:v>41044</c:v>
                </c:pt>
                <c:pt idx="185">
                  <c:v>41075</c:v>
                </c:pt>
                <c:pt idx="186">
                  <c:v>41105</c:v>
                </c:pt>
                <c:pt idx="187">
                  <c:v>41136</c:v>
                </c:pt>
                <c:pt idx="188">
                  <c:v>41167</c:v>
                </c:pt>
                <c:pt idx="189">
                  <c:v>41197</c:v>
                </c:pt>
                <c:pt idx="190">
                  <c:v>41228</c:v>
                </c:pt>
                <c:pt idx="191">
                  <c:v>41258</c:v>
                </c:pt>
                <c:pt idx="192">
                  <c:v>41289</c:v>
                </c:pt>
                <c:pt idx="193">
                  <c:v>41320</c:v>
                </c:pt>
                <c:pt idx="194">
                  <c:v>41348</c:v>
                </c:pt>
                <c:pt idx="195">
                  <c:v>41379</c:v>
                </c:pt>
                <c:pt idx="196">
                  <c:v>41409</c:v>
                </c:pt>
                <c:pt idx="197">
                  <c:v>41440</c:v>
                </c:pt>
                <c:pt idx="198">
                  <c:v>41470</c:v>
                </c:pt>
                <c:pt idx="199">
                  <c:v>41501</c:v>
                </c:pt>
                <c:pt idx="200">
                  <c:v>41532</c:v>
                </c:pt>
                <c:pt idx="201">
                  <c:v>41562</c:v>
                </c:pt>
                <c:pt idx="202">
                  <c:v>41593</c:v>
                </c:pt>
                <c:pt idx="203">
                  <c:v>41623</c:v>
                </c:pt>
                <c:pt idx="204">
                  <c:v>41654</c:v>
                </c:pt>
                <c:pt idx="205">
                  <c:v>41685</c:v>
                </c:pt>
                <c:pt idx="206">
                  <c:v>41713</c:v>
                </c:pt>
                <c:pt idx="207">
                  <c:v>41744</c:v>
                </c:pt>
                <c:pt idx="208">
                  <c:v>41774</c:v>
                </c:pt>
                <c:pt idx="209">
                  <c:v>41805</c:v>
                </c:pt>
                <c:pt idx="210">
                  <c:v>41835</c:v>
                </c:pt>
                <c:pt idx="211">
                  <c:v>41866</c:v>
                </c:pt>
                <c:pt idx="212">
                  <c:v>41897</c:v>
                </c:pt>
                <c:pt idx="213">
                  <c:v>41927</c:v>
                </c:pt>
                <c:pt idx="214">
                  <c:v>41958</c:v>
                </c:pt>
                <c:pt idx="215">
                  <c:v>41988</c:v>
                </c:pt>
                <c:pt idx="216">
                  <c:v>42019</c:v>
                </c:pt>
                <c:pt idx="217">
                  <c:v>42050</c:v>
                </c:pt>
                <c:pt idx="218">
                  <c:v>42078</c:v>
                </c:pt>
                <c:pt idx="219">
                  <c:v>42109</c:v>
                </c:pt>
                <c:pt idx="220">
                  <c:v>42139</c:v>
                </c:pt>
                <c:pt idx="221">
                  <c:v>42170</c:v>
                </c:pt>
                <c:pt idx="222">
                  <c:v>42200</c:v>
                </c:pt>
                <c:pt idx="223">
                  <c:v>42231</c:v>
                </c:pt>
                <c:pt idx="224">
                  <c:v>42262</c:v>
                </c:pt>
                <c:pt idx="225">
                  <c:v>42292</c:v>
                </c:pt>
                <c:pt idx="226">
                  <c:v>42323</c:v>
                </c:pt>
                <c:pt idx="227">
                  <c:v>42353</c:v>
                </c:pt>
                <c:pt idx="228">
                  <c:v>42384</c:v>
                </c:pt>
                <c:pt idx="229">
                  <c:v>42415</c:v>
                </c:pt>
                <c:pt idx="230">
                  <c:v>42444</c:v>
                </c:pt>
                <c:pt idx="231">
                  <c:v>42475</c:v>
                </c:pt>
                <c:pt idx="232">
                  <c:v>42505</c:v>
                </c:pt>
                <c:pt idx="233">
                  <c:v>42536</c:v>
                </c:pt>
                <c:pt idx="234">
                  <c:v>42566</c:v>
                </c:pt>
                <c:pt idx="235">
                  <c:v>42597</c:v>
                </c:pt>
                <c:pt idx="236">
                  <c:v>42628</c:v>
                </c:pt>
                <c:pt idx="237">
                  <c:v>42658</c:v>
                </c:pt>
                <c:pt idx="238">
                  <c:v>42689</c:v>
                </c:pt>
                <c:pt idx="239">
                  <c:v>42719</c:v>
                </c:pt>
                <c:pt idx="240">
                  <c:v>42750</c:v>
                </c:pt>
                <c:pt idx="241">
                  <c:v>42781</c:v>
                </c:pt>
                <c:pt idx="242">
                  <c:v>42809</c:v>
                </c:pt>
                <c:pt idx="243">
                  <c:v>42840</c:v>
                </c:pt>
                <c:pt idx="244">
                  <c:v>42870</c:v>
                </c:pt>
                <c:pt idx="245">
                  <c:v>42901</c:v>
                </c:pt>
                <c:pt idx="246">
                  <c:v>42931</c:v>
                </c:pt>
                <c:pt idx="247">
                  <c:v>42962</c:v>
                </c:pt>
                <c:pt idx="248">
                  <c:v>42993</c:v>
                </c:pt>
                <c:pt idx="249">
                  <c:v>43023</c:v>
                </c:pt>
                <c:pt idx="250">
                  <c:v>43054</c:v>
                </c:pt>
                <c:pt idx="251">
                  <c:v>43084</c:v>
                </c:pt>
                <c:pt idx="252">
                  <c:v>43115</c:v>
                </c:pt>
                <c:pt idx="253">
                  <c:v>43146</c:v>
                </c:pt>
                <c:pt idx="254">
                  <c:v>43174</c:v>
                </c:pt>
                <c:pt idx="255">
                  <c:v>43205</c:v>
                </c:pt>
                <c:pt idx="256">
                  <c:v>43235</c:v>
                </c:pt>
                <c:pt idx="257">
                  <c:v>43266</c:v>
                </c:pt>
                <c:pt idx="258">
                  <c:v>43296</c:v>
                </c:pt>
                <c:pt idx="259">
                  <c:v>43327</c:v>
                </c:pt>
                <c:pt idx="260">
                  <c:v>43358</c:v>
                </c:pt>
                <c:pt idx="261">
                  <c:v>43388</c:v>
                </c:pt>
                <c:pt idx="262">
                  <c:v>43419</c:v>
                </c:pt>
                <c:pt idx="263">
                  <c:v>43449</c:v>
                </c:pt>
                <c:pt idx="264">
                  <c:v>43480</c:v>
                </c:pt>
                <c:pt idx="265">
                  <c:v>43511</c:v>
                </c:pt>
                <c:pt idx="266">
                  <c:v>43539</c:v>
                </c:pt>
                <c:pt idx="267">
                  <c:v>43570</c:v>
                </c:pt>
                <c:pt idx="268">
                  <c:v>43600</c:v>
                </c:pt>
                <c:pt idx="269">
                  <c:v>43631</c:v>
                </c:pt>
                <c:pt idx="270">
                  <c:v>43661</c:v>
                </c:pt>
                <c:pt idx="271">
                  <c:v>43692</c:v>
                </c:pt>
                <c:pt idx="272">
                  <c:v>43723</c:v>
                </c:pt>
                <c:pt idx="273">
                  <c:v>43753</c:v>
                </c:pt>
                <c:pt idx="274">
                  <c:v>43784</c:v>
                </c:pt>
                <c:pt idx="275">
                  <c:v>43814</c:v>
                </c:pt>
                <c:pt idx="276">
                  <c:v>43845</c:v>
                </c:pt>
                <c:pt idx="277">
                  <c:v>43876</c:v>
                </c:pt>
                <c:pt idx="278">
                  <c:v>43905</c:v>
                </c:pt>
                <c:pt idx="279">
                  <c:v>43936</c:v>
                </c:pt>
                <c:pt idx="280">
                  <c:v>43966</c:v>
                </c:pt>
                <c:pt idx="281">
                  <c:v>43997</c:v>
                </c:pt>
                <c:pt idx="282">
                  <c:v>44027</c:v>
                </c:pt>
                <c:pt idx="283">
                  <c:v>44058</c:v>
                </c:pt>
                <c:pt idx="284">
                  <c:v>44089</c:v>
                </c:pt>
                <c:pt idx="285">
                  <c:v>44119</c:v>
                </c:pt>
                <c:pt idx="286">
                  <c:v>44150</c:v>
                </c:pt>
                <c:pt idx="287">
                  <c:v>44180</c:v>
                </c:pt>
                <c:pt idx="288">
                  <c:v>44211</c:v>
                </c:pt>
                <c:pt idx="289">
                  <c:v>44242</c:v>
                </c:pt>
                <c:pt idx="290">
                  <c:v>44270</c:v>
                </c:pt>
                <c:pt idx="291">
                  <c:v>44301</c:v>
                </c:pt>
                <c:pt idx="292">
                  <c:v>44331</c:v>
                </c:pt>
                <c:pt idx="293">
                  <c:v>44362</c:v>
                </c:pt>
                <c:pt idx="294">
                  <c:v>44392</c:v>
                </c:pt>
                <c:pt idx="295">
                  <c:v>44423</c:v>
                </c:pt>
                <c:pt idx="296">
                  <c:v>44454</c:v>
                </c:pt>
                <c:pt idx="297">
                  <c:v>44484</c:v>
                </c:pt>
                <c:pt idx="298">
                  <c:v>44515</c:v>
                </c:pt>
                <c:pt idx="299">
                  <c:v>44545</c:v>
                </c:pt>
                <c:pt idx="300">
                  <c:v>44576</c:v>
                </c:pt>
                <c:pt idx="301">
                  <c:v>44607</c:v>
                </c:pt>
                <c:pt idx="302">
                  <c:v>44635</c:v>
                </c:pt>
                <c:pt idx="303">
                  <c:v>44666</c:v>
                </c:pt>
                <c:pt idx="304">
                  <c:v>44696</c:v>
                </c:pt>
                <c:pt idx="305">
                  <c:v>44727</c:v>
                </c:pt>
                <c:pt idx="306">
                  <c:v>44757</c:v>
                </c:pt>
                <c:pt idx="307">
                  <c:v>44788</c:v>
                </c:pt>
                <c:pt idx="308">
                  <c:v>44819</c:v>
                </c:pt>
                <c:pt idx="309">
                  <c:v>44849</c:v>
                </c:pt>
                <c:pt idx="310">
                  <c:v>44880</c:v>
                </c:pt>
                <c:pt idx="311">
                  <c:v>44910</c:v>
                </c:pt>
              </c:numCache>
            </c:numRef>
          </c:xVal>
          <c:yVal>
            <c:numRef>
              <c:f>'U.S. EW &amp; VW'!$Q$18:$Q$329</c:f>
              <c:numCache>
                <c:formatCode>0.0%</c:formatCode>
                <c:ptCount val="312"/>
                <c:pt idx="0">
                  <c:v>5.494162527973101E-2</c:v>
                </c:pt>
                <c:pt idx="1">
                  <c:v>8.8934527008520003E-2</c:v>
                </c:pt>
                <c:pt idx="2">
                  <c:v>9.8975814012321361E-2</c:v>
                </c:pt>
                <c:pt idx="3">
                  <c:v>9.8625372877513717E-2</c:v>
                </c:pt>
                <c:pt idx="4">
                  <c:v>0.11401586268270125</c:v>
                </c:pt>
                <c:pt idx="5">
                  <c:v>0.12077760094520396</c:v>
                </c:pt>
                <c:pt idx="6">
                  <c:v>0.13020698747684767</c:v>
                </c:pt>
                <c:pt idx="7">
                  <c:v>0.1278362528955288</c:v>
                </c:pt>
                <c:pt idx="8">
                  <c:v>0.15256990747837285</c:v>
                </c:pt>
                <c:pt idx="9">
                  <c:v>0.17323581165343405</c:v>
                </c:pt>
                <c:pt idx="10">
                  <c:v>0.20190855240700234</c:v>
                </c:pt>
                <c:pt idx="11">
                  <c:v>0.1931691238871498</c:v>
                </c:pt>
                <c:pt idx="12">
                  <c:v>0.19963307385917273</c:v>
                </c:pt>
                <c:pt idx="13">
                  <c:v>0.16993964801109995</c:v>
                </c:pt>
                <c:pt idx="14">
                  <c:v>0.15486013276933086</c:v>
                </c:pt>
                <c:pt idx="15">
                  <c:v>0.13757945950240313</c:v>
                </c:pt>
                <c:pt idx="16">
                  <c:v>0.14667140841837334</c:v>
                </c:pt>
                <c:pt idx="17">
                  <c:v>0.16298410541137009</c:v>
                </c:pt>
                <c:pt idx="18">
                  <c:v>0.15463850975791749</c:v>
                </c:pt>
                <c:pt idx="19">
                  <c:v>0.16239388177592784</c:v>
                </c:pt>
                <c:pt idx="20">
                  <c:v>0.14467652730342517</c:v>
                </c:pt>
                <c:pt idx="21">
                  <c:v>0.14744570894434372</c:v>
                </c:pt>
                <c:pt idx="22">
                  <c:v>0.10956290198804264</c:v>
                </c:pt>
                <c:pt idx="23">
                  <c:v>8.4697139847504044E-2</c:v>
                </c:pt>
                <c:pt idx="24">
                  <c:v>4.0068227289448144E-2</c:v>
                </c:pt>
                <c:pt idx="25">
                  <c:v>3.396488805121245E-2</c:v>
                </c:pt>
                <c:pt idx="26">
                  <c:v>3.0759932081951158E-2</c:v>
                </c:pt>
                <c:pt idx="27">
                  <c:v>3.7140494927009993E-2</c:v>
                </c:pt>
                <c:pt idx="28">
                  <c:v>2.2651657449599849E-2</c:v>
                </c:pt>
                <c:pt idx="29">
                  <c:v>1.1857108267440131E-2</c:v>
                </c:pt>
                <c:pt idx="30">
                  <c:v>2.046176183550763E-2</c:v>
                </c:pt>
                <c:pt idx="31">
                  <c:v>3.7476780285516931E-2</c:v>
                </c:pt>
                <c:pt idx="32">
                  <c:v>5.1280398901336399E-2</c:v>
                </c:pt>
                <c:pt idx="33">
                  <c:v>5.1986921370064554E-2</c:v>
                </c:pt>
                <c:pt idx="34">
                  <c:v>4.7982593227677173E-2</c:v>
                </c:pt>
                <c:pt idx="35">
                  <c:v>4.67694326761523E-2</c:v>
                </c:pt>
                <c:pt idx="36">
                  <c:v>5.1430704867127197E-2</c:v>
                </c:pt>
                <c:pt idx="37">
                  <c:v>4.5138029418471337E-2</c:v>
                </c:pt>
                <c:pt idx="38">
                  <c:v>4.6025905622769425E-2</c:v>
                </c:pt>
                <c:pt idx="39">
                  <c:v>4.6505794496984221E-2</c:v>
                </c:pt>
                <c:pt idx="40">
                  <c:v>7.8913034875321753E-2</c:v>
                </c:pt>
                <c:pt idx="41">
                  <c:v>0.10023176004037615</c:v>
                </c:pt>
                <c:pt idx="42">
                  <c:v>0.10906271914192178</c:v>
                </c:pt>
                <c:pt idx="43">
                  <c:v>9.2295205770925204E-2</c:v>
                </c:pt>
                <c:pt idx="44">
                  <c:v>8.4674326888924289E-2</c:v>
                </c:pt>
                <c:pt idx="45">
                  <c:v>8.2189064841574622E-2</c:v>
                </c:pt>
                <c:pt idx="46">
                  <c:v>9.0435887423941486E-2</c:v>
                </c:pt>
                <c:pt idx="47">
                  <c:v>9.559605639298896E-2</c:v>
                </c:pt>
                <c:pt idx="48">
                  <c:v>9.5776952625139744E-2</c:v>
                </c:pt>
                <c:pt idx="49">
                  <c:v>0.1167629197742015</c:v>
                </c:pt>
                <c:pt idx="50">
                  <c:v>0.13034912184981073</c:v>
                </c:pt>
                <c:pt idx="51">
                  <c:v>0.13919027827275765</c:v>
                </c:pt>
                <c:pt idx="52">
                  <c:v>0.10664964754706796</c:v>
                </c:pt>
                <c:pt idx="53">
                  <c:v>7.5800701027659567E-2</c:v>
                </c:pt>
                <c:pt idx="54">
                  <c:v>5.8874664212720917E-2</c:v>
                </c:pt>
                <c:pt idx="55">
                  <c:v>4.6387910767875518E-2</c:v>
                </c:pt>
                <c:pt idx="56">
                  <c:v>3.2405226777521223E-2</c:v>
                </c:pt>
                <c:pt idx="57">
                  <c:v>5.7630828243373511E-3</c:v>
                </c:pt>
                <c:pt idx="58">
                  <c:v>-1.0745651099596465E-2</c:v>
                </c:pt>
                <c:pt idx="59">
                  <c:v>-2.2305317972465932E-2</c:v>
                </c:pt>
                <c:pt idx="60">
                  <c:v>-1.4924333032174886E-2</c:v>
                </c:pt>
                <c:pt idx="61">
                  <c:v>-1.5957673281568052E-3</c:v>
                </c:pt>
                <c:pt idx="62">
                  <c:v>1.2972861064049823E-2</c:v>
                </c:pt>
                <c:pt idx="63">
                  <c:v>1.9168705910077577E-2</c:v>
                </c:pt>
                <c:pt idx="64">
                  <c:v>1.6750608802876377E-2</c:v>
                </c:pt>
                <c:pt idx="65">
                  <c:v>1.3105618571634059E-2</c:v>
                </c:pt>
                <c:pt idx="66">
                  <c:v>4.5250957012092918E-3</c:v>
                </c:pt>
                <c:pt idx="67">
                  <c:v>5.6664923297651271E-3</c:v>
                </c:pt>
                <c:pt idx="68">
                  <c:v>9.0451581848125517E-3</c:v>
                </c:pt>
                <c:pt idx="69">
                  <c:v>2.9976734971605579E-2</c:v>
                </c:pt>
                <c:pt idx="70">
                  <c:v>5.5677274961992262E-2</c:v>
                </c:pt>
                <c:pt idx="71">
                  <c:v>8.7643247929789725E-2</c:v>
                </c:pt>
                <c:pt idx="72">
                  <c:v>0.10070071742416631</c:v>
                </c:pt>
                <c:pt idx="73">
                  <c:v>9.5840141382362187E-2</c:v>
                </c:pt>
                <c:pt idx="74">
                  <c:v>8.4385367516869092E-2</c:v>
                </c:pt>
                <c:pt idx="75">
                  <c:v>7.5211743405269926E-2</c:v>
                </c:pt>
                <c:pt idx="76">
                  <c:v>8.1587343710623594E-2</c:v>
                </c:pt>
                <c:pt idx="77">
                  <c:v>8.3596489687655096E-2</c:v>
                </c:pt>
                <c:pt idx="78">
                  <c:v>8.8730087167187E-2</c:v>
                </c:pt>
                <c:pt idx="79">
                  <c:v>7.1968447450544648E-2</c:v>
                </c:pt>
                <c:pt idx="80">
                  <c:v>5.861987834279625E-2</c:v>
                </c:pt>
                <c:pt idx="81">
                  <c:v>4.6198866925169613E-2</c:v>
                </c:pt>
                <c:pt idx="82">
                  <c:v>3.6468115173851068E-2</c:v>
                </c:pt>
                <c:pt idx="83">
                  <c:v>2.7726335230200183E-2</c:v>
                </c:pt>
                <c:pt idx="84">
                  <c:v>1.2055628546694397E-2</c:v>
                </c:pt>
                <c:pt idx="85">
                  <c:v>2.8847252152526037E-2</c:v>
                </c:pt>
                <c:pt idx="86">
                  <c:v>4.1735636184556668E-2</c:v>
                </c:pt>
                <c:pt idx="87">
                  <c:v>7.0986425203784176E-2</c:v>
                </c:pt>
                <c:pt idx="88">
                  <c:v>7.1835134015763247E-2</c:v>
                </c:pt>
                <c:pt idx="89">
                  <c:v>9.1043656651254912E-2</c:v>
                </c:pt>
                <c:pt idx="90">
                  <c:v>0.10958776712279916</c:v>
                </c:pt>
                <c:pt idx="91">
                  <c:v>0.15161118923146599</c:v>
                </c:pt>
                <c:pt idx="92">
                  <c:v>0.18237408281761835</c:v>
                </c:pt>
                <c:pt idx="93">
                  <c:v>0.19705114933961143</c:v>
                </c:pt>
                <c:pt idx="94">
                  <c:v>0.1862751921007666</c:v>
                </c:pt>
                <c:pt idx="95">
                  <c:v>0.1658819711804278</c:v>
                </c:pt>
                <c:pt idx="96">
                  <c:v>0.15715589962664156</c:v>
                </c:pt>
                <c:pt idx="97">
                  <c:v>0.15190340075275555</c:v>
                </c:pt>
                <c:pt idx="98">
                  <c:v>0.15654167134767971</c:v>
                </c:pt>
                <c:pt idx="99">
                  <c:v>0.14851108695230097</c:v>
                </c:pt>
                <c:pt idx="100">
                  <c:v>0.14301008495374945</c:v>
                </c:pt>
                <c:pt idx="101">
                  <c:v>0.12869359395009239</c:v>
                </c:pt>
                <c:pt idx="102">
                  <c:v>0.12033875467098865</c:v>
                </c:pt>
                <c:pt idx="103">
                  <c:v>0.11415162571406068</c:v>
                </c:pt>
                <c:pt idx="104">
                  <c:v>0.11766509620414123</c:v>
                </c:pt>
                <c:pt idx="105">
                  <c:v>0.13150031539651441</c:v>
                </c:pt>
                <c:pt idx="106">
                  <c:v>0.15118330572493632</c:v>
                </c:pt>
                <c:pt idx="107">
                  <c:v>0.16249936635263418</c:v>
                </c:pt>
                <c:pt idx="108">
                  <c:v>0.16247123704936239</c:v>
                </c:pt>
                <c:pt idx="109">
                  <c:v>0.14440993394329249</c:v>
                </c:pt>
                <c:pt idx="110">
                  <c:v>0.13768100780652648</c:v>
                </c:pt>
                <c:pt idx="111">
                  <c:v>0.13523443528703694</c:v>
                </c:pt>
                <c:pt idx="112">
                  <c:v>0.14168944443713638</c:v>
                </c:pt>
                <c:pt idx="113">
                  <c:v>0.13807778209830102</c:v>
                </c:pt>
                <c:pt idx="114">
                  <c:v>0.13112750779849325</c:v>
                </c:pt>
                <c:pt idx="115">
                  <c:v>0.11953541432343195</c:v>
                </c:pt>
                <c:pt idx="116">
                  <c:v>9.9409671317093551E-2</c:v>
                </c:pt>
                <c:pt idx="117">
                  <c:v>8.8305563831944545E-2</c:v>
                </c:pt>
                <c:pt idx="118">
                  <c:v>8.562783552241604E-2</c:v>
                </c:pt>
                <c:pt idx="119">
                  <c:v>0.10418909460215575</c:v>
                </c:pt>
                <c:pt idx="120">
                  <c:v>0.10712828162682619</c:v>
                </c:pt>
                <c:pt idx="121">
                  <c:v>0.10804978543934229</c:v>
                </c:pt>
                <c:pt idx="122">
                  <c:v>9.3327609912058129E-2</c:v>
                </c:pt>
                <c:pt idx="123">
                  <c:v>9.3662795078827576E-2</c:v>
                </c:pt>
                <c:pt idx="124">
                  <c:v>9.6680257386598356E-2</c:v>
                </c:pt>
                <c:pt idx="125">
                  <c:v>0.10358377311181655</c:v>
                </c:pt>
                <c:pt idx="126">
                  <c:v>0.10199387188569342</c:v>
                </c:pt>
                <c:pt idx="127">
                  <c:v>9.4613761470514479E-2</c:v>
                </c:pt>
                <c:pt idx="128">
                  <c:v>9.4161141332490539E-2</c:v>
                </c:pt>
                <c:pt idx="129">
                  <c:v>7.8057165775698101E-2</c:v>
                </c:pt>
                <c:pt idx="130">
                  <c:v>6.6716138724807195E-2</c:v>
                </c:pt>
                <c:pt idx="131">
                  <c:v>3.7001981220026847E-2</c:v>
                </c:pt>
                <c:pt idx="132">
                  <c:v>2.8257229566982289E-2</c:v>
                </c:pt>
                <c:pt idx="133">
                  <c:v>-8.1166598580947324E-3</c:v>
                </c:pt>
                <c:pt idx="134">
                  <c:v>-3.1091480885929057E-2</c:v>
                </c:pt>
                <c:pt idx="135">
                  <c:v>-6.7796547160156373E-2</c:v>
                </c:pt>
                <c:pt idx="136">
                  <c:v>-6.4969991603110122E-2</c:v>
                </c:pt>
                <c:pt idx="137">
                  <c:v>-6.174223991989225E-2</c:v>
                </c:pt>
                <c:pt idx="138">
                  <c:v>-5.2091050833765862E-2</c:v>
                </c:pt>
                <c:pt idx="139">
                  <c:v>-6.7774428494348005E-2</c:v>
                </c:pt>
                <c:pt idx="140">
                  <c:v>-8.2342891869793156E-2</c:v>
                </c:pt>
                <c:pt idx="141">
                  <c:v>-9.3079959071249108E-2</c:v>
                </c:pt>
                <c:pt idx="142">
                  <c:v>-0.10942044704797282</c:v>
                </c:pt>
                <c:pt idx="143">
                  <c:v>-0.1270509645159551</c:v>
                </c:pt>
                <c:pt idx="144">
                  <c:v>-0.13881328441417895</c:v>
                </c:pt>
                <c:pt idx="145">
                  <c:v>-0.11920086211632785</c:v>
                </c:pt>
                <c:pt idx="146">
                  <c:v>-0.1155301317159344</c:v>
                </c:pt>
                <c:pt idx="147">
                  <c:v>-0.12542296787734075</c:v>
                </c:pt>
                <c:pt idx="148">
                  <c:v>-0.19600864497739778</c:v>
                </c:pt>
                <c:pt idx="149">
                  <c:v>-0.25054279233373511</c:v>
                </c:pt>
                <c:pt idx="150">
                  <c:v>-0.29673366351819341</c:v>
                </c:pt>
                <c:pt idx="151">
                  <c:v>-0.28228098076108654</c:v>
                </c:pt>
                <c:pt idx="152">
                  <c:v>-0.26957705665695264</c:v>
                </c:pt>
                <c:pt idx="153">
                  <c:v>-0.25858119746743569</c:v>
                </c:pt>
                <c:pt idx="154">
                  <c:v>-0.26602230128035242</c:v>
                </c:pt>
                <c:pt idx="155">
                  <c:v>-0.26322349459964534</c:v>
                </c:pt>
                <c:pt idx="156">
                  <c:v>-0.25454762256171382</c:v>
                </c:pt>
                <c:pt idx="157">
                  <c:v>-0.2408070246375501</c:v>
                </c:pt>
                <c:pt idx="158">
                  <c:v>-0.20829252061812298</c:v>
                </c:pt>
                <c:pt idx="159">
                  <c:v>-0.15413148063225257</c:v>
                </c:pt>
                <c:pt idx="160">
                  <c:v>-7.2234580645929358E-2</c:v>
                </c:pt>
                <c:pt idx="161">
                  <c:v>-9.1970811232625627E-3</c:v>
                </c:pt>
                <c:pt idx="162">
                  <c:v>3.7785972042873484E-2</c:v>
                </c:pt>
                <c:pt idx="163">
                  <c:v>4.5832112120319346E-2</c:v>
                </c:pt>
                <c:pt idx="164">
                  <c:v>6.2185201614032515E-2</c:v>
                </c:pt>
                <c:pt idx="165">
                  <c:v>8.3636181340648985E-2</c:v>
                </c:pt>
                <c:pt idx="166">
                  <c:v>0.1122453340579721</c:v>
                </c:pt>
                <c:pt idx="167">
                  <c:v>0.14132435828085965</c:v>
                </c:pt>
                <c:pt idx="168">
                  <c:v>0.16215189976295785</c:v>
                </c:pt>
                <c:pt idx="169">
                  <c:v>0.16346365337201174</c:v>
                </c:pt>
                <c:pt idx="170">
                  <c:v>0.13597863131774024</c:v>
                </c:pt>
                <c:pt idx="171">
                  <c:v>9.266792442434868E-2</c:v>
                </c:pt>
                <c:pt idx="172">
                  <c:v>6.6509849801666521E-2</c:v>
                </c:pt>
                <c:pt idx="173">
                  <c:v>5.8295511173477976E-2</c:v>
                </c:pt>
                <c:pt idx="174">
                  <c:v>5.7459377789365051E-2</c:v>
                </c:pt>
                <c:pt idx="175">
                  <c:v>4.9235440211883308E-2</c:v>
                </c:pt>
                <c:pt idx="176">
                  <c:v>4.641523200978237E-2</c:v>
                </c:pt>
                <c:pt idx="177">
                  <c:v>4.9497287727184869E-2</c:v>
                </c:pt>
                <c:pt idx="178">
                  <c:v>6.851923465066867E-2</c:v>
                </c:pt>
                <c:pt idx="179">
                  <c:v>7.3198047938772381E-2</c:v>
                </c:pt>
                <c:pt idx="180">
                  <c:v>6.5596202645641366E-2</c:v>
                </c:pt>
                <c:pt idx="181">
                  <c:v>4.6008813189881481E-2</c:v>
                </c:pt>
                <c:pt idx="182">
                  <c:v>3.6890501697568912E-2</c:v>
                </c:pt>
                <c:pt idx="183">
                  <c:v>4.3228994753002681E-2</c:v>
                </c:pt>
                <c:pt idx="184">
                  <c:v>4.6886770345251572E-2</c:v>
                </c:pt>
                <c:pt idx="185">
                  <c:v>5.2327351510101483E-2</c:v>
                </c:pt>
                <c:pt idx="186">
                  <c:v>6.449966048570821E-2</c:v>
                </c:pt>
                <c:pt idx="187">
                  <c:v>7.6001793259613315E-2</c:v>
                </c:pt>
                <c:pt idx="188">
                  <c:v>7.3567801384071929E-2</c:v>
                </c:pt>
                <c:pt idx="189">
                  <c:v>5.8944893756516459E-2</c:v>
                </c:pt>
                <c:pt idx="190">
                  <c:v>4.4996354633507929E-2</c:v>
                </c:pt>
                <c:pt idx="191">
                  <c:v>4.2806731574996926E-2</c:v>
                </c:pt>
                <c:pt idx="192">
                  <c:v>3.9911037325690346E-2</c:v>
                </c:pt>
                <c:pt idx="193">
                  <c:v>5.1350827450312941E-2</c:v>
                </c:pt>
                <c:pt idx="194">
                  <c:v>7.0227602666600442E-2</c:v>
                </c:pt>
                <c:pt idx="195">
                  <c:v>8.936079458437618E-2</c:v>
                </c:pt>
                <c:pt idx="196">
                  <c:v>0.10872825280388865</c:v>
                </c:pt>
                <c:pt idx="197">
                  <c:v>0.11728635821718036</c:v>
                </c:pt>
                <c:pt idx="198">
                  <c:v>0.12589527757054886</c:v>
                </c:pt>
                <c:pt idx="199">
                  <c:v>0.11730765387031727</c:v>
                </c:pt>
                <c:pt idx="200">
                  <c:v>0.11905511327744112</c:v>
                </c:pt>
                <c:pt idx="201">
                  <c:v>0.11710546590554571</c:v>
                </c:pt>
                <c:pt idx="202">
                  <c:v>0.121413492929765</c:v>
                </c:pt>
                <c:pt idx="203">
                  <c:v>0.10889003864893443</c:v>
                </c:pt>
                <c:pt idx="204">
                  <c:v>0.11117753297319077</c:v>
                </c:pt>
                <c:pt idx="205">
                  <c:v>0.10534788642702031</c:v>
                </c:pt>
                <c:pt idx="206">
                  <c:v>0.10573124344718066</c:v>
                </c:pt>
                <c:pt idx="207">
                  <c:v>9.5364232283599026E-2</c:v>
                </c:pt>
                <c:pt idx="208">
                  <c:v>7.7145014391855726E-2</c:v>
                </c:pt>
                <c:pt idx="209">
                  <c:v>6.0688139158107113E-2</c:v>
                </c:pt>
                <c:pt idx="210">
                  <c:v>4.2161440629792324E-2</c:v>
                </c:pt>
                <c:pt idx="211">
                  <c:v>5.5940629096624894E-2</c:v>
                </c:pt>
                <c:pt idx="212">
                  <c:v>6.0449384331618505E-2</c:v>
                </c:pt>
                <c:pt idx="213">
                  <c:v>7.5121123870022677E-2</c:v>
                </c:pt>
                <c:pt idx="214">
                  <c:v>7.5174375231933821E-2</c:v>
                </c:pt>
                <c:pt idx="215">
                  <c:v>0.10039147818049021</c:v>
                </c:pt>
                <c:pt idx="216">
                  <c:v>0.11529119181487824</c:v>
                </c:pt>
                <c:pt idx="217">
                  <c:v>0.13327781151939488</c:v>
                </c:pt>
                <c:pt idx="218">
                  <c:v>0.12268644265109296</c:v>
                </c:pt>
                <c:pt idx="219">
                  <c:v>0.12647088432528197</c:v>
                </c:pt>
                <c:pt idx="220">
                  <c:v>0.13289381761418517</c:v>
                </c:pt>
                <c:pt idx="221">
                  <c:v>0.14662221453865709</c:v>
                </c:pt>
                <c:pt idx="222">
                  <c:v>0.14480804716079576</c:v>
                </c:pt>
                <c:pt idx="223">
                  <c:v>0.12094231092558405</c:v>
                </c:pt>
                <c:pt idx="224">
                  <c:v>0.10518425193884218</c:v>
                </c:pt>
                <c:pt idx="225">
                  <c:v>8.3142060057919132E-2</c:v>
                </c:pt>
                <c:pt idx="226">
                  <c:v>7.9306013865958036E-2</c:v>
                </c:pt>
                <c:pt idx="227">
                  <c:v>6.1967593483375216E-2</c:v>
                </c:pt>
                <c:pt idx="228">
                  <c:v>5.8247471089719172E-2</c:v>
                </c:pt>
                <c:pt idx="229">
                  <c:v>4.183801361073658E-2</c:v>
                </c:pt>
                <c:pt idx="230">
                  <c:v>4.5801649433497849E-2</c:v>
                </c:pt>
                <c:pt idx="231">
                  <c:v>3.5690295015499585E-2</c:v>
                </c:pt>
                <c:pt idx="232">
                  <c:v>3.8854719486280498E-2</c:v>
                </c:pt>
                <c:pt idx="233">
                  <c:v>3.5703509338842032E-2</c:v>
                </c:pt>
                <c:pt idx="234">
                  <c:v>5.0782661914804628E-2</c:v>
                </c:pt>
                <c:pt idx="235">
                  <c:v>6.1897758963394667E-2</c:v>
                </c:pt>
                <c:pt idx="236">
                  <c:v>6.342495029337325E-2</c:v>
                </c:pt>
                <c:pt idx="237">
                  <c:v>6.9429414554779356E-2</c:v>
                </c:pt>
                <c:pt idx="238">
                  <c:v>6.4268544149767237E-2</c:v>
                </c:pt>
                <c:pt idx="239">
                  <c:v>6.1338909768889893E-2</c:v>
                </c:pt>
                <c:pt idx="240">
                  <c:v>3.7931732273144725E-2</c:v>
                </c:pt>
                <c:pt idx="241">
                  <c:v>3.087632030492049E-2</c:v>
                </c:pt>
                <c:pt idx="242">
                  <c:v>3.3932351396641414E-2</c:v>
                </c:pt>
                <c:pt idx="243">
                  <c:v>5.5164696927576973E-2</c:v>
                </c:pt>
                <c:pt idx="244">
                  <c:v>6.8502176399631631E-2</c:v>
                </c:pt>
                <c:pt idx="245">
                  <c:v>7.3387901810044509E-2</c:v>
                </c:pt>
                <c:pt idx="246">
                  <c:v>5.9588307367480775E-2</c:v>
                </c:pt>
                <c:pt idx="247">
                  <c:v>5.0852964760827124E-2</c:v>
                </c:pt>
                <c:pt idx="248">
                  <c:v>5.0488393712312618E-2</c:v>
                </c:pt>
                <c:pt idx="249">
                  <c:v>6.0553064036997339E-2</c:v>
                </c:pt>
                <c:pt idx="250">
                  <c:v>6.64869023834882E-2</c:v>
                </c:pt>
                <c:pt idx="251">
                  <c:v>6.4585385382469607E-2</c:v>
                </c:pt>
                <c:pt idx="252">
                  <c:v>6.601875765303733E-2</c:v>
                </c:pt>
                <c:pt idx="253">
                  <c:v>8.2029346072991283E-2</c:v>
                </c:pt>
                <c:pt idx="254">
                  <c:v>9.7596622498435481E-2</c:v>
                </c:pt>
                <c:pt idx="255">
                  <c:v>9.9605685449821069E-2</c:v>
                </c:pt>
                <c:pt idx="256">
                  <c:v>7.1178060375450825E-2</c:v>
                </c:pt>
                <c:pt idx="257">
                  <c:v>4.4026969523608628E-2</c:v>
                </c:pt>
                <c:pt idx="258">
                  <c:v>3.8909424057409714E-2</c:v>
                </c:pt>
                <c:pt idx="259">
                  <c:v>4.9643393779960521E-2</c:v>
                </c:pt>
                <c:pt idx="260">
                  <c:v>5.4951799102579635E-2</c:v>
                </c:pt>
                <c:pt idx="261">
                  <c:v>3.8440084932814811E-2</c:v>
                </c:pt>
                <c:pt idx="262">
                  <c:v>2.6983578157529831E-2</c:v>
                </c:pt>
                <c:pt idx="263">
                  <c:v>3.0175858809290634E-2</c:v>
                </c:pt>
                <c:pt idx="264">
                  <c:v>4.8746543661217334E-2</c:v>
                </c:pt>
                <c:pt idx="265">
                  <c:v>5.4424901889662092E-2</c:v>
                </c:pt>
                <c:pt idx="266">
                  <c:v>4.4469318469811947E-2</c:v>
                </c:pt>
                <c:pt idx="267">
                  <c:v>3.7866639978260341E-2</c:v>
                </c:pt>
                <c:pt idx="268">
                  <c:v>5.4593984908681614E-2</c:v>
                </c:pt>
                <c:pt idx="269">
                  <c:v>8.4868123684747276E-2</c:v>
                </c:pt>
                <c:pt idx="270">
                  <c:v>9.6255301198479248E-2</c:v>
                </c:pt>
                <c:pt idx="271">
                  <c:v>8.5193311447015807E-2</c:v>
                </c:pt>
                <c:pt idx="272">
                  <c:v>6.9333399981339028E-2</c:v>
                </c:pt>
                <c:pt idx="273">
                  <c:v>6.5868259032382248E-2</c:v>
                </c:pt>
                <c:pt idx="274">
                  <c:v>7.1680241727298588E-2</c:v>
                </c:pt>
                <c:pt idx="275">
                  <c:v>7.6128483224051191E-2</c:v>
                </c:pt>
                <c:pt idx="276">
                  <c:v>7.1893069385882358E-2</c:v>
                </c:pt>
                <c:pt idx="277">
                  <c:v>6.437600289367551E-2</c:v>
                </c:pt>
                <c:pt idx="278">
                  <c:v>6.024718705177734E-2</c:v>
                </c:pt>
                <c:pt idx="279">
                  <c:v>5.4623851389712597E-2</c:v>
                </c:pt>
                <c:pt idx="280">
                  <c:v>4.0656052012856714E-2</c:v>
                </c:pt>
                <c:pt idx="281">
                  <c:v>1.9178290709780388E-2</c:v>
                </c:pt>
                <c:pt idx="282">
                  <c:v>9.8584537306147801E-3</c:v>
                </c:pt>
                <c:pt idx="283">
                  <c:v>1.8403725503340462E-2</c:v>
                </c:pt>
                <c:pt idx="284">
                  <c:v>4.3095524491840953E-2</c:v>
                </c:pt>
                <c:pt idx="285">
                  <c:v>7.1146265763047056E-2</c:v>
                </c:pt>
                <c:pt idx="286">
                  <c:v>9.4009251075898748E-2</c:v>
                </c:pt>
                <c:pt idx="287">
                  <c:v>9.7203535597899515E-2</c:v>
                </c:pt>
                <c:pt idx="288">
                  <c:v>9.2238659467192674E-2</c:v>
                </c:pt>
                <c:pt idx="289">
                  <c:v>7.8556933287137198E-2</c:v>
                </c:pt>
                <c:pt idx="290">
                  <c:v>8.2728824507861898E-2</c:v>
                </c:pt>
                <c:pt idx="291">
                  <c:v>8.3930911708515188E-2</c:v>
                </c:pt>
                <c:pt idx="292">
                  <c:v>0.10208965779422918</c:v>
                </c:pt>
                <c:pt idx="293">
                  <c:v>0.12296995635613794</c:v>
                </c:pt>
                <c:pt idx="294">
                  <c:v>0.15699610679708087</c:v>
                </c:pt>
                <c:pt idx="295">
                  <c:v>0.17837099685554292</c:v>
                </c:pt>
                <c:pt idx="296">
                  <c:v>0.18279551381662063</c:v>
                </c:pt>
                <c:pt idx="297">
                  <c:v>0.17559067192323519</c:v>
                </c:pt>
                <c:pt idx="298">
                  <c:v>0.1773895250179085</c:v>
                </c:pt>
                <c:pt idx="299">
                  <c:v>0.19122802314252851</c:v>
                </c:pt>
                <c:pt idx="300">
                  <c:v>0.2050558532006348</c:v>
                </c:pt>
                <c:pt idx="301">
                  <c:v>0.19603523885892193</c:v>
                </c:pt>
                <c:pt idx="302">
                  <c:v>0.17392302856642528</c:v>
                </c:pt>
                <c:pt idx="303">
                  <c:v>0.16438976213752632</c:v>
                </c:pt>
                <c:pt idx="304">
                  <c:v>0.17104234106624516</c:v>
                </c:pt>
                <c:pt idx="305">
                  <c:v>0.17296094794905126</c:v>
                </c:pt>
                <c:pt idx="306">
                  <c:v>0.15417529581173706</c:v>
                </c:pt>
                <c:pt idx="307">
                  <c:v>0.12007986425127415</c:v>
                </c:pt>
                <c:pt idx="308">
                  <c:v>8.3610043665463651E-2</c:v>
                </c:pt>
                <c:pt idx="309">
                  <c:v>4.0115478354090017E-2</c:v>
                </c:pt>
                <c:pt idx="310">
                  <c:v>-4.6634805838108306E-6</c:v>
                </c:pt>
                <c:pt idx="311">
                  <c:v>-1.6110688262477413E-2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35-4FBA-9B62-4139ED070961}"/>
            </c:ext>
          </c:extLst>
        </c:ser>
        <c:ser>
          <c:idx val="3"/>
          <c:order val="1"/>
          <c:tx>
            <c:strRef>
              <c:f>'U.S. EW &amp; VW'!$P$5</c:f>
              <c:strCache>
                <c:ptCount val="1"/>
                <c:pt idx="0">
                  <c:v> U.S. Composite - EW YoY 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'U.S. EW &amp; VW'!$L$18:$L$305</c:f>
              <c:numCache>
                <c:formatCode>[$-409]mmm\-yy;@</c:formatCode>
                <c:ptCount val="288"/>
                <c:pt idx="0">
                  <c:v>36191</c:v>
                </c:pt>
                <c:pt idx="1">
                  <c:v>36219</c:v>
                </c:pt>
                <c:pt idx="2">
                  <c:v>36250</c:v>
                </c:pt>
                <c:pt idx="3">
                  <c:v>36280</c:v>
                </c:pt>
                <c:pt idx="4">
                  <c:v>36311</c:v>
                </c:pt>
                <c:pt idx="5">
                  <c:v>36341</c:v>
                </c:pt>
                <c:pt idx="6">
                  <c:v>36372</c:v>
                </c:pt>
                <c:pt idx="7">
                  <c:v>36403</c:v>
                </c:pt>
                <c:pt idx="8">
                  <c:v>36433</c:v>
                </c:pt>
                <c:pt idx="9">
                  <c:v>36464</c:v>
                </c:pt>
                <c:pt idx="10">
                  <c:v>36494</c:v>
                </c:pt>
                <c:pt idx="11">
                  <c:v>36525</c:v>
                </c:pt>
                <c:pt idx="12">
                  <c:v>36556</c:v>
                </c:pt>
                <c:pt idx="13">
                  <c:v>36585</c:v>
                </c:pt>
                <c:pt idx="14">
                  <c:v>36616</c:v>
                </c:pt>
                <c:pt idx="15">
                  <c:v>36646</c:v>
                </c:pt>
                <c:pt idx="16">
                  <c:v>36677</c:v>
                </c:pt>
                <c:pt idx="17">
                  <c:v>36707</c:v>
                </c:pt>
                <c:pt idx="18">
                  <c:v>36738</c:v>
                </c:pt>
                <c:pt idx="19">
                  <c:v>36769</c:v>
                </c:pt>
                <c:pt idx="20">
                  <c:v>36799</c:v>
                </c:pt>
                <c:pt idx="21">
                  <c:v>36830</c:v>
                </c:pt>
                <c:pt idx="22">
                  <c:v>36860</c:v>
                </c:pt>
                <c:pt idx="23">
                  <c:v>36891</c:v>
                </c:pt>
                <c:pt idx="24">
                  <c:v>36922</c:v>
                </c:pt>
                <c:pt idx="25">
                  <c:v>36950</c:v>
                </c:pt>
                <c:pt idx="26">
                  <c:v>36981</c:v>
                </c:pt>
                <c:pt idx="27">
                  <c:v>37011</c:v>
                </c:pt>
                <c:pt idx="28">
                  <c:v>37042</c:v>
                </c:pt>
                <c:pt idx="29">
                  <c:v>37072</c:v>
                </c:pt>
                <c:pt idx="30">
                  <c:v>37103</c:v>
                </c:pt>
                <c:pt idx="31">
                  <c:v>37134</c:v>
                </c:pt>
                <c:pt idx="32">
                  <c:v>37164</c:v>
                </c:pt>
                <c:pt idx="33">
                  <c:v>37195</c:v>
                </c:pt>
                <c:pt idx="34">
                  <c:v>37225</c:v>
                </c:pt>
                <c:pt idx="35">
                  <c:v>37256</c:v>
                </c:pt>
                <c:pt idx="36">
                  <c:v>37287</c:v>
                </c:pt>
                <c:pt idx="37">
                  <c:v>37315</c:v>
                </c:pt>
                <c:pt idx="38">
                  <c:v>37346</c:v>
                </c:pt>
                <c:pt idx="39">
                  <c:v>37376</c:v>
                </c:pt>
                <c:pt idx="40">
                  <c:v>37407</c:v>
                </c:pt>
                <c:pt idx="41">
                  <c:v>37437</c:v>
                </c:pt>
                <c:pt idx="42">
                  <c:v>37468</c:v>
                </c:pt>
                <c:pt idx="43">
                  <c:v>37499</c:v>
                </c:pt>
                <c:pt idx="44">
                  <c:v>37529</c:v>
                </c:pt>
                <c:pt idx="45">
                  <c:v>37560</c:v>
                </c:pt>
                <c:pt idx="46">
                  <c:v>37590</c:v>
                </c:pt>
                <c:pt idx="47">
                  <c:v>37621</c:v>
                </c:pt>
                <c:pt idx="48">
                  <c:v>37652</c:v>
                </c:pt>
                <c:pt idx="49">
                  <c:v>37680</c:v>
                </c:pt>
                <c:pt idx="50">
                  <c:v>37711</c:v>
                </c:pt>
                <c:pt idx="51">
                  <c:v>37741</c:v>
                </c:pt>
                <c:pt idx="52">
                  <c:v>37772</c:v>
                </c:pt>
                <c:pt idx="53">
                  <c:v>37802</c:v>
                </c:pt>
                <c:pt idx="54">
                  <c:v>37833</c:v>
                </c:pt>
                <c:pt idx="55">
                  <c:v>37864</c:v>
                </c:pt>
                <c:pt idx="56">
                  <c:v>37894</c:v>
                </c:pt>
                <c:pt idx="57">
                  <c:v>37925</c:v>
                </c:pt>
                <c:pt idx="58">
                  <c:v>37955</c:v>
                </c:pt>
                <c:pt idx="59">
                  <c:v>37986</c:v>
                </c:pt>
                <c:pt idx="60">
                  <c:v>38017</c:v>
                </c:pt>
                <c:pt idx="61">
                  <c:v>38046</c:v>
                </c:pt>
                <c:pt idx="62">
                  <c:v>38077</c:v>
                </c:pt>
                <c:pt idx="63">
                  <c:v>38107</c:v>
                </c:pt>
                <c:pt idx="64">
                  <c:v>38138</c:v>
                </c:pt>
                <c:pt idx="65">
                  <c:v>38168</c:v>
                </c:pt>
                <c:pt idx="66">
                  <c:v>38199</c:v>
                </c:pt>
                <c:pt idx="67">
                  <c:v>38230</c:v>
                </c:pt>
                <c:pt idx="68">
                  <c:v>38260</c:v>
                </c:pt>
                <c:pt idx="69">
                  <c:v>38291</c:v>
                </c:pt>
                <c:pt idx="70">
                  <c:v>38321</c:v>
                </c:pt>
                <c:pt idx="71">
                  <c:v>38352</c:v>
                </c:pt>
                <c:pt idx="72">
                  <c:v>38383</c:v>
                </c:pt>
                <c:pt idx="73">
                  <c:v>38411</c:v>
                </c:pt>
                <c:pt idx="74">
                  <c:v>38442</c:v>
                </c:pt>
                <c:pt idx="75">
                  <c:v>38472</c:v>
                </c:pt>
                <c:pt idx="76">
                  <c:v>38503</c:v>
                </c:pt>
                <c:pt idx="77">
                  <c:v>38533</c:v>
                </c:pt>
                <c:pt idx="78">
                  <c:v>38564</c:v>
                </c:pt>
                <c:pt idx="79">
                  <c:v>38595</c:v>
                </c:pt>
                <c:pt idx="80">
                  <c:v>38625</c:v>
                </c:pt>
                <c:pt idx="81">
                  <c:v>38656</c:v>
                </c:pt>
                <c:pt idx="82">
                  <c:v>38686</c:v>
                </c:pt>
                <c:pt idx="83">
                  <c:v>38717</c:v>
                </c:pt>
                <c:pt idx="84">
                  <c:v>38748</c:v>
                </c:pt>
                <c:pt idx="85">
                  <c:v>38776</c:v>
                </c:pt>
                <c:pt idx="86">
                  <c:v>38807</c:v>
                </c:pt>
                <c:pt idx="87">
                  <c:v>38837</c:v>
                </c:pt>
                <c:pt idx="88">
                  <c:v>38868</c:v>
                </c:pt>
                <c:pt idx="89">
                  <c:v>38898</c:v>
                </c:pt>
                <c:pt idx="90">
                  <c:v>38929</c:v>
                </c:pt>
                <c:pt idx="91">
                  <c:v>38960</c:v>
                </c:pt>
                <c:pt idx="92">
                  <c:v>38990</c:v>
                </c:pt>
                <c:pt idx="93">
                  <c:v>39021</c:v>
                </c:pt>
                <c:pt idx="94">
                  <c:v>39051</c:v>
                </c:pt>
                <c:pt idx="95">
                  <c:v>39082</c:v>
                </c:pt>
                <c:pt idx="96">
                  <c:v>39113</c:v>
                </c:pt>
                <c:pt idx="97">
                  <c:v>39141</c:v>
                </c:pt>
                <c:pt idx="98">
                  <c:v>39172</c:v>
                </c:pt>
                <c:pt idx="99">
                  <c:v>39202</c:v>
                </c:pt>
                <c:pt idx="100">
                  <c:v>39233</c:v>
                </c:pt>
                <c:pt idx="101">
                  <c:v>39263</c:v>
                </c:pt>
                <c:pt idx="102">
                  <c:v>39294</c:v>
                </c:pt>
                <c:pt idx="103">
                  <c:v>39325</c:v>
                </c:pt>
                <c:pt idx="104">
                  <c:v>39355</c:v>
                </c:pt>
                <c:pt idx="105">
                  <c:v>39386</c:v>
                </c:pt>
                <c:pt idx="106">
                  <c:v>39416</c:v>
                </c:pt>
                <c:pt idx="107">
                  <c:v>39447</c:v>
                </c:pt>
                <c:pt idx="108">
                  <c:v>39478</c:v>
                </c:pt>
                <c:pt idx="109">
                  <c:v>39507</c:v>
                </c:pt>
                <c:pt idx="110">
                  <c:v>39538</c:v>
                </c:pt>
                <c:pt idx="111">
                  <c:v>39568</c:v>
                </c:pt>
                <c:pt idx="112">
                  <c:v>39599</c:v>
                </c:pt>
                <c:pt idx="113">
                  <c:v>39629</c:v>
                </c:pt>
                <c:pt idx="114">
                  <c:v>39660</c:v>
                </c:pt>
                <c:pt idx="115">
                  <c:v>39691</c:v>
                </c:pt>
                <c:pt idx="116">
                  <c:v>39721</c:v>
                </c:pt>
                <c:pt idx="117">
                  <c:v>39752</c:v>
                </c:pt>
                <c:pt idx="118">
                  <c:v>39782</c:v>
                </c:pt>
                <c:pt idx="119">
                  <c:v>39813</c:v>
                </c:pt>
                <c:pt idx="120">
                  <c:v>39844</c:v>
                </c:pt>
                <c:pt idx="121">
                  <c:v>39872</c:v>
                </c:pt>
                <c:pt idx="122">
                  <c:v>39903</c:v>
                </c:pt>
                <c:pt idx="123">
                  <c:v>39933</c:v>
                </c:pt>
                <c:pt idx="124">
                  <c:v>39964</c:v>
                </c:pt>
                <c:pt idx="125">
                  <c:v>39994</c:v>
                </c:pt>
                <c:pt idx="126">
                  <c:v>40025</c:v>
                </c:pt>
                <c:pt idx="127">
                  <c:v>40056</c:v>
                </c:pt>
                <c:pt idx="128">
                  <c:v>40086</c:v>
                </c:pt>
                <c:pt idx="129">
                  <c:v>40117</c:v>
                </c:pt>
                <c:pt idx="130">
                  <c:v>40147</c:v>
                </c:pt>
                <c:pt idx="131">
                  <c:v>40178</c:v>
                </c:pt>
                <c:pt idx="132">
                  <c:v>40209</c:v>
                </c:pt>
                <c:pt idx="133">
                  <c:v>40237</c:v>
                </c:pt>
                <c:pt idx="134">
                  <c:v>40268</c:v>
                </c:pt>
                <c:pt idx="135">
                  <c:v>40298</c:v>
                </c:pt>
                <c:pt idx="136">
                  <c:v>40329</c:v>
                </c:pt>
                <c:pt idx="137">
                  <c:v>40359</c:v>
                </c:pt>
                <c:pt idx="138">
                  <c:v>40390</c:v>
                </c:pt>
                <c:pt idx="139">
                  <c:v>40421</c:v>
                </c:pt>
                <c:pt idx="140">
                  <c:v>40451</c:v>
                </c:pt>
                <c:pt idx="141">
                  <c:v>40482</c:v>
                </c:pt>
                <c:pt idx="142">
                  <c:v>40512</c:v>
                </c:pt>
                <c:pt idx="143">
                  <c:v>40543</c:v>
                </c:pt>
                <c:pt idx="144">
                  <c:v>40574</c:v>
                </c:pt>
                <c:pt idx="145">
                  <c:v>40602</c:v>
                </c:pt>
                <c:pt idx="146">
                  <c:v>40633</c:v>
                </c:pt>
                <c:pt idx="147">
                  <c:v>40663</c:v>
                </c:pt>
                <c:pt idx="148">
                  <c:v>40694</c:v>
                </c:pt>
                <c:pt idx="149">
                  <c:v>40724</c:v>
                </c:pt>
                <c:pt idx="150">
                  <c:v>40755</c:v>
                </c:pt>
                <c:pt idx="151">
                  <c:v>40786</c:v>
                </c:pt>
                <c:pt idx="152">
                  <c:v>40816</c:v>
                </c:pt>
                <c:pt idx="153">
                  <c:v>40847</c:v>
                </c:pt>
                <c:pt idx="154">
                  <c:v>40877</c:v>
                </c:pt>
                <c:pt idx="155">
                  <c:v>40908</c:v>
                </c:pt>
                <c:pt idx="156">
                  <c:v>40939</c:v>
                </c:pt>
                <c:pt idx="157">
                  <c:v>40968</c:v>
                </c:pt>
                <c:pt idx="158">
                  <c:v>40999</c:v>
                </c:pt>
                <c:pt idx="159">
                  <c:v>41029</c:v>
                </c:pt>
                <c:pt idx="160">
                  <c:v>41060</c:v>
                </c:pt>
                <c:pt idx="161">
                  <c:v>41090</c:v>
                </c:pt>
                <c:pt idx="162">
                  <c:v>41121</c:v>
                </c:pt>
                <c:pt idx="163">
                  <c:v>41152</c:v>
                </c:pt>
                <c:pt idx="164">
                  <c:v>41182</c:v>
                </c:pt>
                <c:pt idx="165">
                  <c:v>41213</c:v>
                </c:pt>
                <c:pt idx="166">
                  <c:v>41243</c:v>
                </c:pt>
                <c:pt idx="167">
                  <c:v>41274</c:v>
                </c:pt>
                <c:pt idx="168">
                  <c:v>41305</c:v>
                </c:pt>
                <c:pt idx="169">
                  <c:v>41333</c:v>
                </c:pt>
                <c:pt idx="170">
                  <c:v>41364</c:v>
                </c:pt>
                <c:pt idx="171">
                  <c:v>41394</c:v>
                </c:pt>
                <c:pt idx="172">
                  <c:v>41425</c:v>
                </c:pt>
                <c:pt idx="173">
                  <c:v>41455</c:v>
                </c:pt>
                <c:pt idx="174">
                  <c:v>41486</c:v>
                </c:pt>
                <c:pt idx="175">
                  <c:v>41517</c:v>
                </c:pt>
                <c:pt idx="176">
                  <c:v>41547</c:v>
                </c:pt>
                <c:pt idx="177">
                  <c:v>41578</c:v>
                </c:pt>
                <c:pt idx="178">
                  <c:v>41608</c:v>
                </c:pt>
                <c:pt idx="179">
                  <c:v>41639</c:v>
                </c:pt>
                <c:pt idx="180">
                  <c:v>41670</c:v>
                </c:pt>
                <c:pt idx="181">
                  <c:v>41698</c:v>
                </c:pt>
                <c:pt idx="182">
                  <c:v>41729</c:v>
                </c:pt>
                <c:pt idx="183">
                  <c:v>41759</c:v>
                </c:pt>
                <c:pt idx="184">
                  <c:v>41790</c:v>
                </c:pt>
                <c:pt idx="185">
                  <c:v>41820</c:v>
                </c:pt>
                <c:pt idx="186">
                  <c:v>41851</c:v>
                </c:pt>
                <c:pt idx="187">
                  <c:v>41882</c:v>
                </c:pt>
                <c:pt idx="188">
                  <c:v>41912</c:v>
                </c:pt>
                <c:pt idx="189">
                  <c:v>41943</c:v>
                </c:pt>
                <c:pt idx="190">
                  <c:v>41973</c:v>
                </c:pt>
                <c:pt idx="191">
                  <c:v>42004</c:v>
                </c:pt>
                <c:pt idx="192">
                  <c:v>42035</c:v>
                </c:pt>
                <c:pt idx="193">
                  <c:v>42063</c:v>
                </c:pt>
                <c:pt idx="194">
                  <c:v>42094</c:v>
                </c:pt>
                <c:pt idx="195">
                  <c:v>42124</c:v>
                </c:pt>
                <c:pt idx="196">
                  <c:v>42155</c:v>
                </c:pt>
                <c:pt idx="197">
                  <c:v>42185</c:v>
                </c:pt>
                <c:pt idx="198">
                  <c:v>42216</c:v>
                </c:pt>
                <c:pt idx="199">
                  <c:v>42247</c:v>
                </c:pt>
                <c:pt idx="200">
                  <c:v>42277</c:v>
                </c:pt>
                <c:pt idx="201">
                  <c:v>42308</c:v>
                </c:pt>
                <c:pt idx="202">
                  <c:v>42338</c:v>
                </c:pt>
                <c:pt idx="203">
                  <c:v>42369</c:v>
                </c:pt>
                <c:pt idx="204">
                  <c:v>42400</c:v>
                </c:pt>
                <c:pt idx="205">
                  <c:v>42429</c:v>
                </c:pt>
                <c:pt idx="206">
                  <c:v>42460</c:v>
                </c:pt>
                <c:pt idx="207">
                  <c:v>42490</c:v>
                </c:pt>
                <c:pt idx="208">
                  <c:v>42521</c:v>
                </c:pt>
                <c:pt idx="209">
                  <c:v>42551</c:v>
                </c:pt>
                <c:pt idx="210">
                  <c:v>42582</c:v>
                </c:pt>
                <c:pt idx="211">
                  <c:v>42613</c:v>
                </c:pt>
                <c:pt idx="212">
                  <c:v>42643</c:v>
                </c:pt>
                <c:pt idx="213">
                  <c:v>42674</c:v>
                </c:pt>
                <c:pt idx="214">
                  <c:v>42704</c:v>
                </c:pt>
                <c:pt idx="215">
                  <c:v>42735</c:v>
                </c:pt>
                <c:pt idx="216">
                  <c:v>42766</c:v>
                </c:pt>
                <c:pt idx="217">
                  <c:v>42794</c:v>
                </c:pt>
                <c:pt idx="218">
                  <c:v>42825</c:v>
                </c:pt>
                <c:pt idx="219">
                  <c:v>42855</c:v>
                </c:pt>
                <c:pt idx="220">
                  <c:v>42886</c:v>
                </c:pt>
                <c:pt idx="221">
                  <c:v>42916</c:v>
                </c:pt>
                <c:pt idx="222">
                  <c:v>42947</c:v>
                </c:pt>
                <c:pt idx="223">
                  <c:v>42978</c:v>
                </c:pt>
                <c:pt idx="224">
                  <c:v>43008</c:v>
                </c:pt>
                <c:pt idx="225">
                  <c:v>43039</c:v>
                </c:pt>
                <c:pt idx="226">
                  <c:v>43069</c:v>
                </c:pt>
                <c:pt idx="227">
                  <c:v>43100</c:v>
                </c:pt>
                <c:pt idx="228">
                  <c:v>43131</c:v>
                </c:pt>
                <c:pt idx="229">
                  <c:v>43159</c:v>
                </c:pt>
                <c:pt idx="230">
                  <c:v>43190</c:v>
                </c:pt>
                <c:pt idx="231">
                  <c:v>43220</c:v>
                </c:pt>
                <c:pt idx="232">
                  <c:v>43251</c:v>
                </c:pt>
                <c:pt idx="233">
                  <c:v>43281</c:v>
                </c:pt>
                <c:pt idx="234">
                  <c:v>43312</c:v>
                </c:pt>
                <c:pt idx="235">
                  <c:v>43343</c:v>
                </c:pt>
                <c:pt idx="236">
                  <c:v>43373</c:v>
                </c:pt>
                <c:pt idx="237">
                  <c:v>43404</c:v>
                </c:pt>
                <c:pt idx="238">
                  <c:v>43434</c:v>
                </c:pt>
                <c:pt idx="239">
                  <c:v>43465</c:v>
                </c:pt>
                <c:pt idx="240">
                  <c:v>43496</c:v>
                </c:pt>
                <c:pt idx="241">
                  <c:v>43524</c:v>
                </c:pt>
                <c:pt idx="242">
                  <c:v>43555</c:v>
                </c:pt>
                <c:pt idx="243">
                  <c:v>43585</c:v>
                </c:pt>
                <c:pt idx="244">
                  <c:v>43616</c:v>
                </c:pt>
                <c:pt idx="245">
                  <c:v>43646</c:v>
                </c:pt>
                <c:pt idx="246">
                  <c:v>43677</c:v>
                </c:pt>
                <c:pt idx="247">
                  <c:v>43708</c:v>
                </c:pt>
                <c:pt idx="248">
                  <c:v>43738</c:v>
                </c:pt>
                <c:pt idx="249">
                  <c:v>43768</c:v>
                </c:pt>
                <c:pt idx="250">
                  <c:v>43799</c:v>
                </c:pt>
                <c:pt idx="251">
                  <c:v>43829</c:v>
                </c:pt>
                <c:pt idx="252">
                  <c:v>43861</c:v>
                </c:pt>
                <c:pt idx="253">
                  <c:v>43890</c:v>
                </c:pt>
                <c:pt idx="254">
                  <c:v>43921</c:v>
                </c:pt>
                <c:pt idx="255">
                  <c:v>43951</c:v>
                </c:pt>
                <c:pt idx="256">
                  <c:v>43982</c:v>
                </c:pt>
                <c:pt idx="257">
                  <c:v>44012</c:v>
                </c:pt>
                <c:pt idx="258">
                  <c:v>44043</c:v>
                </c:pt>
                <c:pt idx="259">
                  <c:v>44074</c:v>
                </c:pt>
                <c:pt idx="260">
                  <c:v>44104</c:v>
                </c:pt>
                <c:pt idx="261">
                  <c:v>44135</c:v>
                </c:pt>
                <c:pt idx="262">
                  <c:v>44165</c:v>
                </c:pt>
                <c:pt idx="263">
                  <c:v>44196</c:v>
                </c:pt>
                <c:pt idx="264">
                  <c:v>44227</c:v>
                </c:pt>
                <c:pt idx="265">
                  <c:v>44255</c:v>
                </c:pt>
                <c:pt idx="266">
                  <c:v>44286</c:v>
                </c:pt>
                <c:pt idx="267">
                  <c:v>44316</c:v>
                </c:pt>
                <c:pt idx="268">
                  <c:v>44347</c:v>
                </c:pt>
                <c:pt idx="269">
                  <c:v>44377</c:v>
                </c:pt>
                <c:pt idx="270">
                  <c:v>44408</c:v>
                </c:pt>
                <c:pt idx="271">
                  <c:v>44439</c:v>
                </c:pt>
                <c:pt idx="272">
                  <c:v>44469</c:v>
                </c:pt>
                <c:pt idx="273">
                  <c:v>44500</c:v>
                </c:pt>
                <c:pt idx="274">
                  <c:v>44530</c:v>
                </c:pt>
                <c:pt idx="275">
                  <c:v>44561</c:v>
                </c:pt>
                <c:pt idx="276">
                  <c:v>44592</c:v>
                </c:pt>
                <c:pt idx="277">
                  <c:v>44620</c:v>
                </c:pt>
                <c:pt idx="278">
                  <c:v>44651</c:v>
                </c:pt>
                <c:pt idx="279">
                  <c:v>44681</c:v>
                </c:pt>
                <c:pt idx="280">
                  <c:v>44712</c:v>
                </c:pt>
                <c:pt idx="281">
                  <c:v>44742</c:v>
                </c:pt>
                <c:pt idx="282">
                  <c:v>44773</c:v>
                </c:pt>
                <c:pt idx="283">
                  <c:v>44804</c:v>
                </c:pt>
                <c:pt idx="284">
                  <c:v>44834</c:v>
                </c:pt>
                <c:pt idx="285">
                  <c:v>44865</c:v>
                </c:pt>
                <c:pt idx="286">
                  <c:v>44895</c:v>
                </c:pt>
                <c:pt idx="287">
                  <c:v>44926</c:v>
                </c:pt>
              </c:numCache>
            </c:numRef>
          </c:xVal>
          <c:yVal>
            <c:numRef>
              <c:f>'U.S. EW &amp; VW'!$P$18:$P$305</c:f>
              <c:numCache>
                <c:formatCode>0.0%</c:formatCode>
                <c:ptCount val="288"/>
                <c:pt idx="0">
                  <c:v>7.3351894541948903E-2</c:v>
                </c:pt>
                <c:pt idx="1">
                  <c:v>7.2331087792320226E-2</c:v>
                </c:pt>
                <c:pt idx="2">
                  <c:v>7.8573048207049689E-2</c:v>
                </c:pt>
                <c:pt idx="3">
                  <c:v>8.0303621852537255E-2</c:v>
                </c:pt>
                <c:pt idx="4">
                  <c:v>8.5503397886030452E-2</c:v>
                </c:pt>
                <c:pt idx="5">
                  <c:v>8.4861939628061878E-2</c:v>
                </c:pt>
                <c:pt idx="6">
                  <c:v>9.6168867959312454E-2</c:v>
                </c:pt>
                <c:pt idx="7">
                  <c:v>0.10798031040536471</c:v>
                </c:pt>
                <c:pt idx="8">
                  <c:v>0.11792016511855086</c:v>
                </c:pt>
                <c:pt idx="9">
                  <c:v>0.11016472780441822</c:v>
                </c:pt>
                <c:pt idx="10">
                  <c:v>9.8794508671294468E-2</c:v>
                </c:pt>
                <c:pt idx="11">
                  <c:v>8.8060350816954625E-2</c:v>
                </c:pt>
                <c:pt idx="12">
                  <c:v>9.6725936129624213E-2</c:v>
                </c:pt>
                <c:pt idx="13">
                  <c:v>0.10691700084739097</c:v>
                </c:pt>
                <c:pt idx="14">
                  <c:v>0.11102277037997776</c:v>
                </c:pt>
                <c:pt idx="15">
                  <c:v>0.1054581333710658</c:v>
                </c:pt>
                <c:pt idx="16">
                  <c:v>0.10543203153983383</c:v>
                </c:pt>
                <c:pt idx="17">
                  <c:v>0.11248604452447641</c:v>
                </c:pt>
                <c:pt idx="18">
                  <c:v>0.10841983355337748</c:v>
                </c:pt>
                <c:pt idx="19">
                  <c:v>0.1020148365577318</c:v>
                </c:pt>
                <c:pt idx="20">
                  <c:v>9.183118730304507E-2</c:v>
                </c:pt>
                <c:pt idx="21">
                  <c:v>9.9138134085490881E-2</c:v>
                </c:pt>
                <c:pt idx="22">
                  <c:v>9.7436794613544819E-2</c:v>
                </c:pt>
                <c:pt idx="23">
                  <c:v>9.7582892664278331E-2</c:v>
                </c:pt>
                <c:pt idx="24">
                  <c:v>8.5762855714836883E-2</c:v>
                </c:pt>
                <c:pt idx="25">
                  <c:v>8.3289743675767358E-2</c:v>
                </c:pt>
                <c:pt idx="26">
                  <c:v>7.6963365820793328E-2</c:v>
                </c:pt>
                <c:pt idx="27">
                  <c:v>6.9912244361904463E-2</c:v>
                </c:pt>
                <c:pt idx="28">
                  <c:v>5.3579394344963838E-2</c:v>
                </c:pt>
                <c:pt idx="29">
                  <c:v>4.5551718104595462E-2</c:v>
                </c:pt>
                <c:pt idx="30">
                  <c:v>5.7510842675243534E-2</c:v>
                </c:pt>
                <c:pt idx="31">
                  <c:v>8.2127446538283522E-2</c:v>
                </c:pt>
                <c:pt idx="32">
                  <c:v>9.8808607827808981E-2</c:v>
                </c:pt>
                <c:pt idx="33">
                  <c:v>8.2541065015344861E-2</c:v>
                </c:pt>
                <c:pt idx="34">
                  <c:v>5.9411257736183165E-2</c:v>
                </c:pt>
                <c:pt idx="35">
                  <c:v>3.955550532335006E-2</c:v>
                </c:pt>
                <c:pt idx="36">
                  <c:v>4.2467197247826771E-2</c:v>
                </c:pt>
                <c:pt idx="37">
                  <c:v>5.4010368953641974E-2</c:v>
                </c:pt>
                <c:pt idx="38">
                  <c:v>7.2454596863143372E-2</c:v>
                </c:pt>
                <c:pt idx="39">
                  <c:v>8.0384795610487059E-2</c:v>
                </c:pt>
                <c:pt idx="40">
                  <c:v>8.2452406165260728E-2</c:v>
                </c:pt>
                <c:pt idx="41">
                  <c:v>7.2664756319407831E-2</c:v>
                </c:pt>
                <c:pt idx="42">
                  <c:v>6.5935310178990569E-2</c:v>
                </c:pt>
                <c:pt idx="43">
                  <c:v>5.8001694557588968E-2</c:v>
                </c:pt>
                <c:pt idx="44">
                  <c:v>6.1676078508703824E-2</c:v>
                </c:pt>
                <c:pt idx="45">
                  <c:v>8.1293500463637258E-2</c:v>
                </c:pt>
                <c:pt idx="46">
                  <c:v>0.10892376711475893</c:v>
                </c:pt>
                <c:pt idx="47">
                  <c:v>0.13128371857019738</c:v>
                </c:pt>
                <c:pt idx="48">
                  <c:v>0.12612687720630422</c:v>
                </c:pt>
                <c:pt idx="49">
                  <c:v>0.11105344997254107</c:v>
                </c:pt>
                <c:pt idx="50">
                  <c:v>0.10021756290328909</c:v>
                </c:pt>
                <c:pt idx="51">
                  <c:v>0.10765270600101129</c:v>
                </c:pt>
                <c:pt idx="52">
                  <c:v>0.11691027043106628</c:v>
                </c:pt>
                <c:pt idx="53">
                  <c:v>0.12032300398424667</c:v>
                </c:pt>
                <c:pt idx="54">
                  <c:v>0.11780726716215084</c:v>
                </c:pt>
                <c:pt idx="55">
                  <c:v>0.11574163963761408</c:v>
                </c:pt>
                <c:pt idx="56">
                  <c:v>0.11514439064099324</c:v>
                </c:pt>
                <c:pt idx="57">
                  <c:v>0.1081622146519654</c:v>
                </c:pt>
                <c:pt idx="58">
                  <c:v>9.6289350190353007E-2</c:v>
                </c:pt>
                <c:pt idx="59">
                  <c:v>9.205491992763748E-2</c:v>
                </c:pt>
                <c:pt idx="60">
                  <c:v>0.10202308860220666</c:v>
                </c:pt>
                <c:pt idx="61">
                  <c:v>0.12409850931440647</c:v>
                </c:pt>
                <c:pt idx="62">
                  <c:v>0.13647455427173516</c:v>
                </c:pt>
                <c:pt idx="63">
                  <c:v>0.14189178255786761</c:v>
                </c:pt>
                <c:pt idx="64">
                  <c:v>0.13916336992838452</c:v>
                </c:pt>
                <c:pt idx="65">
                  <c:v>0.14829112200013461</c:v>
                </c:pt>
                <c:pt idx="66">
                  <c:v>0.15526212437214215</c:v>
                </c:pt>
                <c:pt idx="67">
                  <c:v>0.16292439000632486</c:v>
                </c:pt>
                <c:pt idx="68">
                  <c:v>0.15465687590978217</c:v>
                </c:pt>
                <c:pt idx="69">
                  <c:v>0.14127046376376295</c:v>
                </c:pt>
                <c:pt idx="70">
                  <c:v>0.13444109805283144</c:v>
                </c:pt>
                <c:pt idx="71">
                  <c:v>0.13906298989812704</c:v>
                </c:pt>
                <c:pt idx="72">
                  <c:v>0.15451950473229936</c:v>
                </c:pt>
                <c:pt idx="73">
                  <c:v>0.16279754709609384</c:v>
                </c:pt>
                <c:pt idx="74">
                  <c:v>0.16612494098994679</c:v>
                </c:pt>
                <c:pt idx="75">
                  <c:v>0.15978451427955798</c:v>
                </c:pt>
                <c:pt idx="76">
                  <c:v>0.15850626488714581</c:v>
                </c:pt>
                <c:pt idx="77">
                  <c:v>0.15125637017494498</c:v>
                </c:pt>
                <c:pt idx="78">
                  <c:v>0.14768244036656597</c:v>
                </c:pt>
                <c:pt idx="79">
                  <c:v>0.1456650624596636</c:v>
                </c:pt>
                <c:pt idx="80">
                  <c:v>0.15146231022627932</c:v>
                </c:pt>
                <c:pt idx="81">
                  <c:v>0.16279832764036817</c:v>
                </c:pt>
                <c:pt idx="82">
                  <c:v>0.16494157356661621</c:v>
                </c:pt>
                <c:pt idx="83">
                  <c:v>0.1649484509134227</c:v>
                </c:pt>
                <c:pt idx="84">
                  <c:v>0.15125907088720214</c:v>
                </c:pt>
                <c:pt idx="85">
                  <c:v>0.13965435570371287</c:v>
                </c:pt>
                <c:pt idx="86">
                  <c:v>0.11963467924287041</c:v>
                </c:pt>
                <c:pt idx="87">
                  <c:v>0.11129853458890127</c:v>
                </c:pt>
                <c:pt idx="88">
                  <c:v>0.10367488366434641</c:v>
                </c:pt>
                <c:pt idx="89">
                  <c:v>0.10396622203203187</c:v>
                </c:pt>
                <c:pt idx="90">
                  <c:v>9.1457346976662857E-2</c:v>
                </c:pt>
                <c:pt idx="91">
                  <c:v>7.253403844078532E-2</c:v>
                </c:pt>
                <c:pt idx="92">
                  <c:v>4.9881226683417434E-2</c:v>
                </c:pt>
                <c:pt idx="93">
                  <c:v>3.4516794672987627E-2</c:v>
                </c:pt>
                <c:pt idx="94">
                  <c:v>3.5936989692630261E-2</c:v>
                </c:pt>
                <c:pt idx="95">
                  <c:v>3.6782383242804917E-2</c:v>
                </c:pt>
                <c:pt idx="96">
                  <c:v>4.3173465068774286E-2</c:v>
                </c:pt>
                <c:pt idx="97">
                  <c:v>4.0795330565971177E-2</c:v>
                </c:pt>
                <c:pt idx="98">
                  <c:v>4.5940059061472471E-2</c:v>
                </c:pt>
                <c:pt idx="99">
                  <c:v>4.7366362165132347E-2</c:v>
                </c:pt>
                <c:pt idx="100">
                  <c:v>4.445886264743093E-2</c:v>
                </c:pt>
                <c:pt idx="101">
                  <c:v>4.0939987378979747E-2</c:v>
                </c:pt>
                <c:pt idx="102">
                  <c:v>4.1387221371927518E-2</c:v>
                </c:pt>
                <c:pt idx="103">
                  <c:v>5.1042096143010696E-2</c:v>
                </c:pt>
                <c:pt idx="104">
                  <c:v>5.1238688854412739E-2</c:v>
                </c:pt>
                <c:pt idx="105">
                  <c:v>4.0677493530990816E-2</c:v>
                </c:pt>
                <c:pt idx="106">
                  <c:v>2.1113123086258678E-2</c:v>
                </c:pt>
                <c:pt idx="107">
                  <c:v>8.9860358734679124E-3</c:v>
                </c:pt>
                <c:pt idx="108">
                  <c:v>2.5232369169325697E-3</c:v>
                </c:pt>
                <c:pt idx="109">
                  <c:v>-8.7829597804454096E-3</c:v>
                </c:pt>
                <c:pt idx="110">
                  <c:v>-2.7815020107896382E-2</c:v>
                </c:pt>
                <c:pt idx="111">
                  <c:v>-5.2823468666644002E-2</c:v>
                </c:pt>
                <c:pt idx="112">
                  <c:v>-6.3054770813068539E-2</c:v>
                </c:pt>
                <c:pt idx="113">
                  <c:v>-7.1356762377344229E-2</c:v>
                </c:pt>
                <c:pt idx="114">
                  <c:v>-7.1959919084541468E-2</c:v>
                </c:pt>
                <c:pt idx="115">
                  <c:v>-8.1249226770317762E-2</c:v>
                </c:pt>
                <c:pt idx="116">
                  <c:v>-9.0900824072752351E-2</c:v>
                </c:pt>
                <c:pt idx="117">
                  <c:v>-9.7871721149376811E-2</c:v>
                </c:pt>
                <c:pt idx="118">
                  <c:v>-0.11516873805690786</c:v>
                </c:pt>
                <c:pt idx="119">
                  <c:v>-0.12890326224328674</c:v>
                </c:pt>
                <c:pt idx="120">
                  <c:v>-0.15798719688842888</c:v>
                </c:pt>
                <c:pt idx="121">
                  <c:v>-0.17331479980179532</c:v>
                </c:pt>
                <c:pt idx="122">
                  <c:v>-0.19161039191876617</c:v>
                </c:pt>
                <c:pt idx="123">
                  <c:v>-0.19494076641559033</c:v>
                </c:pt>
                <c:pt idx="124">
                  <c:v>-0.19844257430865109</c:v>
                </c:pt>
                <c:pt idx="125">
                  <c:v>-0.19325281345502687</c:v>
                </c:pt>
                <c:pt idx="126">
                  <c:v>-0.18965177013552392</c:v>
                </c:pt>
                <c:pt idx="127">
                  <c:v>-0.1914016532426901</c:v>
                </c:pt>
                <c:pt idx="128">
                  <c:v>-0.19731643350983086</c:v>
                </c:pt>
                <c:pt idx="129">
                  <c:v>-0.20480990722057968</c:v>
                </c:pt>
                <c:pt idx="130">
                  <c:v>-0.18671392005235421</c:v>
                </c:pt>
                <c:pt idx="131">
                  <c:v>-0.16810211116498419</c:v>
                </c:pt>
                <c:pt idx="132">
                  <c:v>-0.13330250189424986</c:v>
                </c:pt>
                <c:pt idx="133">
                  <c:v>-0.11132675439945772</c:v>
                </c:pt>
                <c:pt idx="134">
                  <c:v>-8.666753648198422E-2</c:v>
                </c:pt>
                <c:pt idx="135">
                  <c:v>-8.3525170872197907E-2</c:v>
                </c:pt>
                <c:pt idx="136">
                  <c:v>-9.3635263690703407E-2</c:v>
                </c:pt>
                <c:pt idx="137">
                  <c:v>-0.11008439786696111</c:v>
                </c:pt>
                <c:pt idx="138">
                  <c:v>-0.11397577768669764</c:v>
                </c:pt>
                <c:pt idx="139">
                  <c:v>-0.10261576382146942</c:v>
                </c:pt>
                <c:pt idx="140">
                  <c:v>-8.1269847967681219E-2</c:v>
                </c:pt>
                <c:pt idx="141">
                  <c:v>-5.7672978851813994E-2</c:v>
                </c:pt>
                <c:pt idx="142">
                  <c:v>-4.9527090204153024E-2</c:v>
                </c:pt>
                <c:pt idx="143">
                  <c:v>-4.841143651550206E-2</c:v>
                </c:pt>
                <c:pt idx="144">
                  <c:v>-6.9025293571393975E-2</c:v>
                </c:pt>
                <c:pt idx="145">
                  <c:v>-8.7478279968011163E-2</c:v>
                </c:pt>
                <c:pt idx="146">
                  <c:v>-9.3082621364843576E-2</c:v>
                </c:pt>
                <c:pt idx="147">
                  <c:v>-7.2362740763152522E-2</c:v>
                </c:pt>
                <c:pt idx="148">
                  <c:v>-4.1742366817278831E-2</c:v>
                </c:pt>
                <c:pt idx="149">
                  <c:v>-2.7533750718351513E-2</c:v>
                </c:pt>
                <c:pt idx="150">
                  <c:v>-2.8139485839018041E-2</c:v>
                </c:pt>
                <c:pt idx="151">
                  <c:v>-2.7660971499790632E-2</c:v>
                </c:pt>
                <c:pt idx="152">
                  <c:v>-1.0649222144574977E-2</c:v>
                </c:pt>
                <c:pt idx="153">
                  <c:v>8.2247636986234607E-3</c:v>
                </c:pt>
                <c:pt idx="154">
                  <c:v>1.4490886294066696E-2</c:v>
                </c:pt>
                <c:pt idx="155">
                  <c:v>4.7156971825870198E-3</c:v>
                </c:pt>
                <c:pt idx="156">
                  <c:v>-2.0478008782909285E-3</c:v>
                </c:pt>
                <c:pt idx="157">
                  <c:v>-4.9206911472247095E-3</c:v>
                </c:pt>
                <c:pt idx="158">
                  <c:v>6.9279751384525579E-3</c:v>
                </c:pt>
                <c:pt idx="159">
                  <c:v>8.8351847024719099E-3</c:v>
                </c:pt>
                <c:pt idx="160">
                  <c:v>1.4797931739829906E-2</c:v>
                </c:pt>
                <c:pt idx="161">
                  <c:v>1.9995461534211945E-2</c:v>
                </c:pt>
                <c:pt idx="162">
                  <c:v>3.012899193061247E-2</c:v>
                </c:pt>
                <c:pt idx="163">
                  <c:v>3.2456435583402721E-2</c:v>
                </c:pt>
                <c:pt idx="164">
                  <c:v>2.7602183423442339E-2</c:v>
                </c:pt>
                <c:pt idx="165">
                  <c:v>3.3221993234067382E-2</c:v>
                </c:pt>
                <c:pt idx="166">
                  <c:v>4.275562549494194E-2</c:v>
                </c:pt>
                <c:pt idx="167">
                  <c:v>5.5457729172738945E-2</c:v>
                </c:pt>
                <c:pt idx="168">
                  <c:v>5.7737429582607191E-2</c:v>
                </c:pt>
                <c:pt idx="169">
                  <c:v>5.9718753149982318E-2</c:v>
                </c:pt>
                <c:pt idx="170">
                  <c:v>5.6516777354161496E-2</c:v>
                </c:pt>
                <c:pt idx="171">
                  <c:v>6.8271071082588897E-2</c:v>
                </c:pt>
                <c:pt idx="172">
                  <c:v>7.6577820156142007E-2</c:v>
                </c:pt>
                <c:pt idx="173">
                  <c:v>9.0420232879582452E-2</c:v>
                </c:pt>
                <c:pt idx="174">
                  <c:v>8.9727110795725595E-2</c:v>
                </c:pt>
                <c:pt idx="175">
                  <c:v>8.6751345360185361E-2</c:v>
                </c:pt>
                <c:pt idx="176">
                  <c:v>8.4570047557995576E-2</c:v>
                </c:pt>
                <c:pt idx="177">
                  <c:v>7.387699113468349E-2</c:v>
                </c:pt>
                <c:pt idx="178">
                  <c:v>7.0748603789774211E-2</c:v>
                </c:pt>
                <c:pt idx="179">
                  <c:v>7.2011531144746899E-2</c:v>
                </c:pt>
                <c:pt idx="180">
                  <c:v>9.9269981607002844E-2</c:v>
                </c:pt>
                <c:pt idx="181">
                  <c:v>0.1185471064254433</c:v>
                </c:pt>
                <c:pt idx="182">
                  <c:v>0.1256032835821439</c:v>
                </c:pt>
                <c:pt idx="183">
                  <c:v>0.10823802921853809</c:v>
                </c:pt>
                <c:pt idx="184">
                  <c:v>0.10292898867997513</c:v>
                </c:pt>
                <c:pt idx="185">
                  <c:v>0.10029762806065845</c:v>
                </c:pt>
                <c:pt idx="186">
                  <c:v>0.11126194999123018</c:v>
                </c:pt>
                <c:pt idx="187">
                  <c:v>0.11402761264535721</c:v>
                </c:pt>
                <c:pt idx="188">
                  <c:v>0.11757881187798835</c:v>
                </c:pt>
                <c:pt idx="189">
                  <c:v>0.1172243604261598</c:v>
                </c:pt>
                <c:pt idx="190">
                  <c:v>0.11916922215933345</c:v>
                </c:pt>
                <c:pt idx="191">
                  <c:v>0.1156237934026505</c:v>
                </c:pt>
                <c:pt idx="192">
                  <c:v>0.10863109410017757</c:v>
                </c:pt>
                <c:pt idx="193">
                  <c:v>0.10542161236743453</c:v>
                </c:pt>
                <c:pt idx="194">
                  <c:v>0.10791567286989134</c:v>
                </c:pt>
                <c:pt idx="195">
                  <c:v>0.112172460323823</c:v>
                </c:pt>
                <c:pt idx="196">
                  <c:v>0.11101833332220368</c:v>
                </c:pt>
                <c:pt idx="197">
                  <c:v>0.11015983482363234</c:v>
                </c:pt>
                <c:pt idx="198">
                  <c:v>0.10748364280278211</c:v>
                </c:pt>
                <c:pt idx="199">
                  <c:v>0.10514006464398662</c:v>
                </c:pt>
                <c:pt idx="200">
                  <c:v>9.2733336428577173E-2</c:v>
                </c:pt>
                <c:pt idx="201">
                  <c:v>7.8134607935490319E-2</c:v>
                </c:pt>
                <c:pt idx="202">
                  <c:v>6.9866105967198777E-2</c:v>
                </c:pt>
                <c:pt idx="203">
                  <c:v>7.5777846801891702E-2</c:v>
                </c:pt>
                <c:pt idx="204">
                  <c:v>9.0920339988864507E-2</c:v>
                </c:pt>
                <c:pt idx="205">
                  <c:v>9.860728611642422E-2</c:v>
                </c:pt>
                <c:pt idx="206">
                  <c:v>9.0632020366338883E-2</c:v>
                </c:pt>
                <c:pt idx="207">
                  <c:v>7.5083507289815721E-2</c:v>
                </c:pt>
                <c:pt idx="208">
                  <c:v>6.7942420740042087E-2</c:v>
                </c:pt>
                <c:pt idx="209">
                  <c:v>6.883480289522903E-2</c:v>
                </c:pt>
                <c:pt idx="210">
                  <c:v>7.9553545313707286E-2</c:v>
                </c:pt>
                <c:pt idx="211">
                  <c:v>8.6977398564551223E-2</c:v>
                </c:pt>
                <c:pt idx="212">
                  <c:v>9.7425780111650262E-2</c:v>
                </c:pt>
                <c:pt idx="213">
                  <c:v>0.10129845492605338</c:v>
                </c:pt>
                <c:pt idx="214">
                  <c:v>0.10100284176023755</c:v>
                </c:pt>
                <c:pt idx="215">
                  <c:v>9.5850365924532666E-2</c:v>
                </c:pt>
                <c:pt idx="216">
                  <c:v>9.2741763685689982E-2</c:v>
                </c:pt>
                <c:pt idx="217">
                  <c:v>0.10614079195902648</c:v>
                </c:pt>
                <c:pt idx="218">
                  <c:v>0.12126271960075918</c:v>
                </c:pt>
                <c:pt idx="219">
                  <c:v>0.13942688118626934</c:v>
                </c:pt>
                <c:pt idx="220">
                  <c:v>0.14365778077192259</c:v>
                </c:pt>
                <c:pt idx="221">
                  <c:v>0.15424222695397516</c:v>
                </c:pt>
                <c:pt idx="222">
                  <c:v>0.14410208748371511</c:v>
                </c:pt>
                <c:pt idx="223">
                  <c:v>0.13231902615239854</c:v>
                </c:pt>
                <c:pt idx="224">
                  <c:v>0.1110269469039753</c:v>
                </c:pt>
                <c:pt idx="225">
                  <c:v>0.1095842607262083</c:v>
                </c:pt>
                <c:pt idx="226">
                  <c:v>0.11639128309550539</c:v>
                </c:pt>
                <c:pt idx="227">
                  <c:v>0.12577146377525095</c:v>
                </c:pt>
                <c:pt idx="228">
                  <c:v>0.1217587129615858</c:v>
                </c:pt>
                <c:pt idx="229">
                  <c:v>9.5889362163085634E-2</c:v>
                </c:pt>
                <c:pt idx="230">
                  <c:v>7.202463461092834E-2</c:v>
                </c:pt>
                <c:pt idx="231">
                  <c:v>5.9798168835465182E-2</c:v>
                </c:pt>
                <c:pt idx="232">
                  <c:v>5.9780488746797422E-2</c:v>
                </c:pt>
                <c:pt idx="233">
                  <c:v>5.6210456945346765E-2</c:v>
                </c:pt>
                <c:pt idx="234">
                  <c:v>5.1247975631584008E-2</c:v>
                </c:pt>
                <c:pt idx="235">
                  <c:v>5.1748824728123255E-2</c:v>
                </c:pt>
                <c:pt idx="236">
                  <c:v>5.7907707486056781E-2</c:v>
                </c:pt>
                <c:pt idx="237">
                  <c:v>6.9909632445524839E-2</c:v>
                </c:pt>
                <c:pt idx="238">
                  <c:v>7.116281378579159E-2</c:v>
                </c:pt>
                <c:pt idx="239">
                  <c:v>6.3802279388389893E-2</c:v>
                </c:pt>
                <c:pt idx="240">
                  <c:v>5.1749322279224907E-2</c:v>
                </c:pt>
                <c:pt idx="241">
                  <c:v>5.2495784516027877E-2</c:v>
                </c:pt>
                <c:pt idx="242">
                  <c:v>6.6796311574539136E-2</c:v>
                </c:pt>
                <c:pt idx="243">
                  <c:v>7.5024351286398616E-2</c:v>
                </c:pt>
                <c:pt idx="244">
                  <c:v>7.1936199217360386E-2</c:v>
                </c:pt>
                <c:pt idx="245">
                  <c:v>5.4812155675543428E-2</c:v>
                </c:pt>
                <c:pt idx="246">
                  <c:v>5.187379272939463E-2</c:v>
                </c:pt>
                <c:pt idx="247">
                  <c:v>5.7752783986889877E-2</c:v>
                </c:pt>
                <c:pt idx="248">
                  <c:v>6.8874356257596636E-2</c:v>
                </c:pt>
                <c:pt idx="249">
                  <c:v>6.1076851926058717E-2</c:v>
                </c:pt>
                <c:pt idx="250">
                  <c:v>4.6613171943217457E-2</c:v>
                </c:pt>
                <c:pt idx="251">
                  <c:v>4.2057433827901392E-2</c:v>
                </c:pt>
                <c:pt idx="252">
                  <c:v>5.1744953867704613E-2</c:v>
                </c:pt>
                <c:pt idx="253">
                  <c:v>7.5107200701979515E-2</c:v>
                </c:pt>
                <c:pt idx="254">
                  <c:v>8.2359980168152047E-2</c:v>
                </c:pt>
                <c:pt idx="255">
                  <c:v>7.7947794449058749E-2</c:v>
                </c:pt>
                <c:pt idx="256">
                  <c:v>5.6027844352066536E-2</c:v>
                </c:pt>
                <c:pt idx="257">
                  <c:v>4.4207450444879948E-2</c:v>
                </c:pt>
                <c:pt idx="258">
                  <c:v>3.6790716522872247E-2</c:v>
                </c:pt>
                <c:pt idx="259">
                  <c:v>3.829107917643948E-2</c:v>
                </c:pt>
                <c:pt idx="260">
                  <c:v>5.0486858733526985E-2</c:v>
                </c:pt>
                <c:pt idx="261">
                  <c:v>7.5737701960760573E-2</c:v>
                </c:pt>
                <c:pt idx="262">
                  <c:v>9.6997628278992165E-2</c:v>
                </c:pt>
                <c:pt idx="263">
                  <c:v>0.10173424599805969</c:v>
                </c:pt>
                <c:pt idx="264">
                  <c:v>8.7042574151744656E-2</c:v>
                </c:pt>
                <c:pt idx="265">
                  <c:v>6.5619937924731753E-2</c:v>
                </c:pt>
                <c:pt idx="266">
                  <c:v>6.5845093163913626E-2</c:v>
                </c:pt>
                <c:pt idx="267">
                  <c:v>8.1989868123654386E-2</c:v>
                </c:pt>
                <c:pt idx="268">
                  <c:v>0.11120724303200702</c:v>
                </c:pt>
                <c:pt idx="269">
                  <c:v>0.13184172187063248</c:v>
                </c:pt>
                <c:pt idx="270">
                  <c:v>0.14752975508627242</c:v>
                </c:pt>
                <c:pt idx="271">
                  <c:v>0.1529038799190674</c:v>
                </c:pt>
                <c:pt idx="272">
                  <c:v>0.15653259680179965</c:v>
                </c:pt>
                <c:pt idx="273">
                  <c:v>0.16208505508158466</c:v>
                </c:pt>
                <c:pt idx="274">
                  <c:v>0.16929521058848107</c:v>
                </c:pt>
                <c:pt idx="275">
                  <c:v>0.16714305633709547</c:v>
                </c:pt>
                <c:pt idx="276">
                  <c:v>0.15952019740108181</c:v>
                </c:pt>
                <c:pt idx="277">
                  <c:v>0.14856517099177657</c:v>
                </c:pt>
                <c:pt idx="278">
                  <c:v>0.15335964901205856</c:v>
                </c:pt>
                <c:pt idx="279">
                  <c:v>0.17336609842614248</c:v>
                </c:pt>
                <c:pt idx="280">
                  <c:v>0.18907520723634708</c:v>
                </c:pt>
                <c:pt idx="281">
                  <c:v>0.18945957462637297</c:v>
                </c:pt>
                <c:pt idx="282">
                  <c:v>0.16808377257678719</c:v>
                </c:pt>
                <c:pt idx="283">
                  <c:v>0.14704420135265361</c:v>
                </c:pt>
                <c:pt idx="284">
                  <c:v>0.11848673601858084</c:v>
                </c:pt>
                <c:pt idx="285">
                  <c:v>9.7387033760177433E-2</c:v>
                </c:pt>
                <c:pt idx="286">
                  <c:v>6.6685648100524686E-2</c:v>
                </c:pt>
                <c:pt idx="287">
                  <c:v>5.2386477037639212E-2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35-4FBA-9B62-4139ED070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492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TransactionActivity!$N$2:$N$277</c:f>
              <c:numCache>
                <c:formatCode>m/d/yyyy</c:formatCode>
                <c:ptCount val="27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</c:numCache>
            </c:numRef>
          </c:cat>
          <c:val>
            <c:numRef>
              <c:f>TransactionActivity!$P$2:$P$277</c:f>
              <c:numCache>
                <c:formatCode>#,##0</c:formatCode>
                <c:ptCount val="276"/>
                <c:pt idx="0">
                  <c:v>21</c:v>
                </c:pt>
                <c:pt idx="1">
                  <c:v>24</c:v>
                </c:pt>
                <c:pt idx="2">
                  <c:v>35</c:v>
                </c:pt>
                <c:pt idx="3">
                  <c:v>29</c:v>
                </c:pt>
                <c:pt idx="4">
                  <c:v>34</c:v>
                </c:pt>
                <c:pt idx="5">
                  <c:v>43</c:v>
                </c:pt>
                <c:pt idx="6">
                  <c:v>27</c:v>
                </c:pt>
                <c:pt idx="7">
                  <c:v>41</c:v>
                </c:pt>
                <c:pt idx="8">
                  <c:v>46</c:v>
                </c:pt>
                <c:pt idx="9">
                  <c:v>43</c:v>
                </c:pt>
                <c:pt idx="10">
                  <c:v>49</c:v>
                </c:pt>
                <c:pt idx="11">
                  <c:v>96</c:v>
                </c:pt>
                <c:pt idx="12">
                  <c:v>42</c:v>
                </c:pt>
                <c:pt idx="13">
                  <c:v>32</c:v>
                </c:pt>
                <c:pt idx="14">
                  <c:v>44</c:v>
                </c:pt>
                <c:pt idx="15">
                  <c:v>40</c:v>
                </c:pt>
                <c:pt idx="16">
                  <c:v>62</c:v>
                </c:pt>
                <c:pt idx="17">
                  <c:v>57</c:v>
                </c:pt>
                <c:pt idx="18">
                  <c:v>42</c:v>
                </c:pt>
                <c:pt idx="19">
                  <c:v>48</c:v>
                </c:pt>
                <c:pt idx="20">
                  <c:v>42</c:v>
                </c:pt>
                <c:pt idx="21">
                  <c:v>41</c:v>
                </c:pt>
                <c:pt idx="22">
                  <c:v>42</c:v>
                </c:pt>
                <c:pt idx="23">
                  <c:v>59</c:v>
                </c:pt>
                <c:pt idx="24">
                  <c:v>40</c:v>
                </c:pt>
                <c:pt idx="25">
                  <c:v>26</c:v>
                </c:pt>
                <c:pt idx="26">
                  <c:v>59</c:v>
                </c:pt>
                <c:pt idx="27">
                  <c:v>36</c:v>
                </c:pt>
                <c:pt idx="28">
                  <c:v>60</c:v>
                </c:pt>
                <c:pt idx="29">
                  <c:v>69</c:v>
                </c:pt>
                <c:pt idx="30">
                  <c:v>49</c:v>
                </c:pt>
                <c:pt idx="31">
                  <c:v>65</c:v>
                </c:pt>
                <c:pt idx="32">
                  <c:v>69</c:v>
                </c:pt>
                <c:pt idx="33">
                  <c:v>67</c:v>
                </c:pt>
                <c:pt idx="34">
                  <c:v>68</c:v>
                </c:pt>
                <c:pt idx="35">
                  <c:v>111</c:v>
                </c:pt>
                <c:pt idx="36">
                  <c:v>65</c:v>
                </c:pt>
                <c:pt idx="37">
                  <c:v>69</c:v>
                </c:pt>
                <c:pt idx="38">
                  <c:v>75</c:v>
                </c:pt>
                <c:pt idx="39">
                  <c:v>79</c:v>
                </c:pt>
                <c:pt idx="40">
                  <c:v>82</c:v>
                </c:pt>
                <c:pt idx="41">
                  <c:v>75</c:v>
                </c:pt>
                <c:pt idx="42">
                  <c:v>102</c:v>
                </c:pt>
                <c:pt idx="43">
                  <c:v>90</c:v>
                </c:pt>
                <c:pt idx="44">
                  <c:v>104</c:v>
                </c:pt>
                <c:pt idx="45">
                  <c:v>108</c:v>
                </c:pt>
                <c:pt idx="46">
                  <c:v>74</c:v>
                </c:pt>
                <c:pt idx="47">
                  <c:v>169</c:v>
                </c:pt>
                <c:pt idx="48">
                  <c:v>102</c:v>
                </c:pt>
                <c:pt idx="49">
                  <c:v>84</c:v>
                </c:pt>
                <c:pt idx="50">
                  <c:v>135</c:v>
                </c:pt>
                <c:pt idx="51">
                  <c:v>102</c:v>
                </c:pt>
                <c:pt idx="52">
                  <c:v>116</c:v>
                </c:pt>
                <c:pt idx="53">
                  <c:v>132</c:v>
                </c:pt>
                <c:pt idx="54">
                  <c:v>142</c:v>
                </c:pt>
                <c:pt idx="55">
                  <c:v>121</c:v>
                </c:pt>
                <c:pt idx="56">
                  <c:v>129</c:v>
                </c:pt>
                <c:pt idx="57">
                  <c:v>156</c:v>
                </c:pt>
                <c:pt idx="58">
                  <c:v>144</c:v>
                </c:pt>
                <c:pt idx="59">
                  <c:v>209</c:v>
                </c:pt>
                <c:pt idx="60">
                  <c:v>122</c:v>
                </c:pt>
                <c:pt idx="61">
                  <c:v>127</c:v>
                </c:pt>
                <c:pt idx="62">
                  <c:v>141</c:v>
                </c:pt>
                <c:pt idx="63">
                  <c:v>155</c:v>
                </c:pt>
                <c:pt idx="64">
                  <c:v>173</c:v>
                </c:pt>
                <c:pt idx="65">
                  <c:v>203</c:v>
                </c:pt>
                <c:pt idx="66">
                  <c:v>186</c:v>
                </c:pt>
                <c:pt idx="67">
                  <c:v>202</c:v>
                </c:pt>
                <c:pt idx="68">
                  <c:v>239</c:v>
                </c:pt>
                <c:pt idx="69">
                  <c:v>166</c:v>
                </c:pt>
                <c:pt idx="70">
                  <c:v>182</c:v>
                </c:pt>
                <c:pt idx="71">
                  <c:v>240</c:v>
                </c:pt>
                <c:pt idx="72">
                  <c:v>175</c:v>
                </c:pt>
                <c:pt idx="73">
                  <c:v>130</c:v>
                </c:pt>
                <c:pt idx="74">
                  <c:v>196</c:v>
                </c:pt>
                <c:pt idx="75">
                  <c:v>148</c:v>
                </c:pt>
                <c:pt idx="76">
                  <c:v>156</c:v>
                </c:pt>
                <c:pt idx="77">
                  <c:v>194</c:v>
                </c:pt>
                <c:pt idx="78">
                  <c:v>168</c:v>
                </c:pt>
                <c:pt idx="79">
                  <c:v>175</c:v>
                </c:pt>
                <c:pt idx="80">
                  <c:v>171</c:v>
                </c:pt>
                <c:pt idx="81">
                  <c:v>147</c:v>
                </c:pt>
                <c:pt idx="82">
                  <c:v>153</c:v>
                </c:pt>
                <c:pt idx="83">
                  <c:v>225</c:v>
                </c:pt>
                <c:pt idx="84">
                  <c:v>163</c:v>
                </c:pt>
                <c:pt idx="85">
                  <c:v>144</c:v>
                </c:pt>
                <c:pt idx="86">
                  <c:v>174</c:v>
                </c:pt>
                <c:pt idx="87">
                  <c:v>169</c:v>
                </c:pt>
                <c:pt idx="88">
                  <c:v>191</c:v>
                </c:pt>
                <c:pt idx="89">
                  <c:v>208</c:v>
                </c:pt>
                <c:pt idx="90">
                  <c:v>183</c:v>
                </c:pt>
                <c:pt idx="91">
                  <c:v>197</c:v>
                </c:pt>
                <c:pt idx="92">
                  <c:v>150</c:v>
                </c:pt>
                <c:pt idx="93">
                  <c:v>126</c:v>
                </c:pt>
                <c:pt idx="94">
                  <c:v>129</c:v>
                </c:pt>
                <c:pt idx="95">
                  <c:v>153</c:v>
                </c:pt>
                <c:pt idx="96">
                  <c:v>110</c:v>
                </c:pt>
                <c:pt idx="97">
                  <c:v>88</c:v>
                </c:pt>
                <c:pt idx="98">
                  <c:v>79</c:v>
                </c:pt>
                <c:pt idx="99">
                  <c:v>98</c:v>
                </c:pt>
                <c:pt idx="100">
                  <c:v>91</c:v>
                </c:pt>
                <c:pt idx="101">
                  <c:v>96</c:v>
                </c:pt>
                <c:pt idx="102">
                  <c:v>100</c:v>
                </c:pt>
                <c:pt idx="103">
                  <c:v>80</c:v>
                </c:pt>
                <c:pt idx="104">
                  <c:v>84</c:v>
                </c:pt>
                <c:pt idx="105">
                  <c:v>69</c:v>
                </c:pt>
                <c:pt idx="106">
                  <c:v>42</c:v>
                </c:pt>
                <c:pt idx="107">
                  <c:v>88</c:v>
                </c:pt>
                <c:pt idx="108">
                  <c:v>46</c:v>
                </c:pt>
                <c:pt idx="109">
                  <c:v>32</c:v>
                </c:pt>
                <c:pt idx="110">
                  <c:v>47</c:v>
                </c:pt>
                <c:pt idx="111">
                  <c:v>49</c:v>
                </c:pt>
                <c:pt idx="112">
                  <c:v>33</c:v>
                </c:pt>
                <c:pt idx="113">
                  <c:v>63</c:v>
                </c:pt>
                <c:pt idx="114">
                  <c:v>49</c:v>
                </c:pt>
                <c:pt idx="115">
                  <c:v>54</c:v>
                </c:pt>
                <c:pt idx="116">
                  <c:v>71</c:v>
                </c:pt>
                <c:pt idx="117">
                  <c:v>77</c:v>
                </c:pt>
                <c:pt idx="118">
                  <c:v>70</c:v>
                </c:pt>
                <c:pt idx="119">
                  <c:v>137</c:v>
                </c:pt>
                <c:pt idx="120">
                  <c:v>55</c:v>
                </c:pt>
                <c:pt idx="121">
                  <c:v>50</c:v>
                </c:pt>
                <c:pt idx="122">
                  <c:v>73</c:v>
                </c:pt>
                <c:pt idx="123">
                  <c:v>80</c:v>
                </c:pt>
                <c:pt idx="124">
                  <c:v>94</c:v>
                </c:pt>
                <c:pt idx="125">
                  <c:v>123</c:v>
                </c:pt>
                <c:pt idx="126">
                  <c:v>102</c:v>
                </c:pt>
                <c:pt idx="127">
                  <c:v>98</c:v>
                </c:pt>
                <c:pt idx="128">
                  <c:v>136</c:v>
                </c:pt>
                <c:pt idx="129">
                  <c:v>102</c:v>
                </c:pt>
                <c:pt idx="130">
                  <c:v>134</c:v>
                </c:pt>
                <c:pt idx="131">
                  <c:v>224</c:v>
                </c:pt>
                <c:pt idx="132">
                  <c:v>109</c:v>
                </c:pt>
                <c:pt idx="133">
                  <c:v>103</c:v>
                </c:pt>
                <c:pt idx="134">
                  <c:v>130</c:v>
                </c:pt>
                <c:pt idx="135">
                  <c:v>141</c:v>
                </c:pt>
                <c:pt idx="136">
                  <c:v>161</c:v>
                </c:pt>
                <c:pt idx="137">
                  <c:v>201</c:v>
                </c:pt>
                <c:pt idx="138">
                  <c:v>159</c:v>
                </c:pt>
                <c:pt idx="139">
                  <c:v>155</c:v>
                </c:pt>
                <c:pt idx="140">
                  <c:v>161</c:v>
                </c:pt>
                <c:pt idx="141">
                  <c:v>159</c:v>
                </c:pt>
                <c:pt idx="142">
                  <c:v>127</c:v>
                </c:pt>
                <c:pt idx="143">
                  <c:v>231</c:v>
                </c:pt>
                <c:pt idx="144">
                  <c:v>119</c:v>
                </c:pt>
                <c:pt idx="145">
                  <c:v>140</c:v>
                </c:pt>
                <c:pt idx="146">
                  <c:v>178</c:v>
                </c:pt>
                <c:pt idx="147">
                  <c:v>143</c:v>
                </c:pt>
                <c:pt idx="148">
                  <c:v>173</c:v>
                </c:pt>
                <c:pt idx="149">
                  <c:v>192</c:v>
                </c:pt>
                <c:pt idx="150">
                  <c:v>174</c:v>
                </c:pt>
                <c:pt idx="151">
                  <c:v>187</c:v>
                </c:pt>
                <c:pt idx="152">
                  <c:v>152</c:v>
                </c:pt>
                <c:pt idx="153">
                  <c:v>164</c:v>
                </c:pt>
                <c:pt idx="154">
                  <c:v>219</c:v>
                </c:pt>
                <c:pt idx="155">
                  <c:v>365</c:v>
                </c:pt>
                <c:pt idx="156">
                  <c:v>129</c:v>
                </c:pt>
                <c:pt idx="157">
                  <c:v>118</c:v>
                </c:pt>
                <c:pt idx="158">
                  <c:v>174</c:v>
                </c:pt>
                <c:pt idx="159">
                  <c:v>187</c:v>
                </c:pt>
                <c:pt idx="160">
                  <c:v>196</c:v>
                </c:pt>
                <c:pt idx="161">
                  <c:v>252</c:v>
                </c:pt>
                <c:pt idx="162">
                  <c:v>199</c:v>
                </c:pt>
                <c:pt idx="163">
                  <c:v>243</c:v>
                </c:pt>
                <c:pt idx="164">
                  <c:v>195</c:v>
                </c:pt>
                <c:pt idx="165">
                  <c:v>220</c:v>
                </c:pt>
                <c:pt idx="166">
                  <c:v>199</c:v>
                </c:pt>
                <c:pt idx="167">
                  <c:v>364</c:v>
                </c:pt>
                <c:pt idx="168">
                  <c:v>185</c:v>
                </c:pt>
                <c:pt idx="169">
                  <c:v>161</c:v>
                </c:pt>
                <c:pt idx="170">
                  <c:v>220</c:v>
                </c:pt>
                <c:pt idx="171">
                  <c:v>197</c:v>
                </c:pt>
                <c:pt idx="172">
                  <c:v>229</c:v>
                </c:pt>
                <c:pt idx="173">
                  <c:v>271</c:v>
                </c:pt>
                <c:pt idx="174">
                  <c:v>278</c:v>
                </c:pt>
                <c:pt idx="175">
                  <c:v>233</c:v>
                </c:pt>
                <c:pt idx="176">
                  <c:v>264</c:v>
                </c:pt>
                <c:pt idx="177">
                  <c:v>294</c:v>
                </c:pt>
                <c:pt idx="178">
                  <c:v>239</c:v>
                </c:pt>
                <c:pt idx="179">
                  <c:v>392</c:v>
                </c:pt>
                <c:pt idx="180">
                  <c:v>230</c:v>
                </c:pt>
                <c:pt idx="181">
                  <c:v>199</c:v>
                </c:pt>
                <c:pt idx="182">
                  <c:v>237</c:v>
                </c:pt>
                <c:pt idx="183">
                  <c:v>224</c:v>
                </c:pt>
                <c:pt idx="184">
                  <c:v>245</c:v>
                </c:pt>
                <c:pt idx="185">
                  <c:v>299</c:v>
                </c:pt>
                <c:pt idx="186">
                  <c:v>300</c:v>
                </c:pt>
                <c:pt idx="187">
                  <c:v>261</c:v>
                </c:pt>
                <c:pt idx="188">
                  <c:v>287</c:v>
                </c:pt>
                <c:pt idx="189">
                  <c:v>315</c:v>
                </c:pt>
                <c:pt idx="190">
                  <c:v>243</c:v>
                </c:pt>
                <c:pt idx="191">
                  <c:v>416</c:v>
                </c:pt>
                <c:pt idx="192">
                  <c:v>236</c:v>
                </c:pt>
                <c:pt idx="193">
                  <c:v>231</c:v>
                </c:pt>
                <c:pt idx="194">
                  <c:v>292</c:v>
                </c:pt>
                <c:pt idx="195">
                  <c:v>216</c:v>
                </c:pt>
                <c:pt idx="196">
                  <c:v>265</c:v>
                </c:pt>
                <c:pt idx="197">
                  <c:v>364</c:v>
                </c:pt>
                <c:pt idx="198">
                  <c:v>272</c:v>
                </c:pt>
                <c:pt idx="199">
                  <c:v>293</c:v>
                </c:pt>
                <c:pt idx="200">
                  <c:v>323</c:v>
                </c:pt>
                <c:pt idx="201">
                  <c:v>279</c:v>
                </c:pt>
                <c:pt idx="202">
                  <c:v>315</c:v>
                </c:pt>
                <c:pt idx="203">
                  <c:v>374</c:v>
                </c:pt>
                <c:pt idx="204">
                  <c:v>283</c:v>
                </c:pt>
                <c:pt idx="205">
                  <c:v>209</c:v>
                </c:pt>
                <c:pt idx="206">
                  <c:v>267</c:v>
                </c:pt>
                <c:pt idx="207">
                  <c:v>235</c:v>
                </c:pt>
                <c:pt idx="208">
                  <c:v>272</c:v>
                </c:pt>
                <c:pt idx="209">
                  <c:v>361</c:v>
                </c:pt>
                <c:pt idx="210">
                  <c:v>267</c:v>
                </c:pt>
                <c:pt idx="211">
                  <c:v>293</c:v>
                </c:pt>
                <c:pt idx="212">
                  <c:v>290</c:v>
                </c:pt>
                <c:pt idx="213">
                  <c:v>307</c:v>
                </c:pt>
                <c:pt idx="214">
                  <c:v>276</c:v>
                </c:pt>
                <c:pt idx="215">
                  <c:v>346</c:v>
                </c:pt>
                <c:pt idx="216">
                  <c:v>270</c:v>
                </c:pt>
                <c:pt idx="217">
                  <c:v>237</c:v>
                </c:pt>
                <c:pt idx="218">
                  <c:v>271</c:v>
                </c:pt>
                <c:pt idx="219">
                  <c:v>244</c:v>
                </c:pt>
                <c:pt idx="220">
                  <c:v>277</c:v>
                </c:pt>
                <c:pt idx="221">
                  <c:v>307</c:v>
                </c:pt>
                <c:pt idx="222">
                  <c:v>303</c:v>
                </c:pt>
                <c:pt idx="223">
                  <c:v>338</c:v>
                </c:pt>
                <c:pt idx="224">
                  <c:v>248</c:v>
                </c:pt>
                <c:pt idx="225">
                  <c:v>321</c:v>
                </c:pt>
                <c:pt idx="226">
                  <c:v>319</c:v>
                </c:pt>
                <c:pt idx="227">
                  <c:v>396</c:v>
                </c:pt>
                <c:pt idx="228">
                  <c:v>243</c:v>
                </c:pt>
                <c:pt idx="229">
                  <c:v>227</c:v>
                </c:pt>
                <c:pt idx="230">
                  <c:v>258</c:v>
                </c:pt>
                <c:pt idx="231">
                  <c:v>245</c:v>
                </c:pt>
                <c:pt idx="232">
                  <c:v>314</c:v>
                </c:pt>
                <c:pt idx="233">
                  <c:v>335</c:v>
                </c:pt>
                <c:pt idx="234">
                  <c:v>312</c:v>
                </c:pt>
                <c:pt idx="235">
                  <c:v>341</c:v>
                </c:pt>
                <c:pt idx="236">
                  <c:v>345</c:v>
                </c:pt>
                <c:pt idx="237">
                  <c:v>318</c:v>
                </c:pt>
                <c:pt idx="238">
                  <c:v>284</c:v>
                </c:pt>
                <c:pt idx="239">
                  <c:v>424</c:v>
                </c:pt>
                <c:pt idx="240">
                  <c:v>269</c:v>
                </c:pt>
                <c:pt idx="241">
                  <c:v>238</c:v>
                </c:pt>
                <c:pt idx="242">
                  <c:v>213</c:v>
                </c:pt>
                <c:pt idx="243">
                  <c:v>121</c:v>
                </c:pt>
                <c:pt idx="244">
                  <c:v>108</c:v>
                </c:pt>
                <c:pt idx="245">
                  <c:v>141</c:v>
                </c:pt>
                <c:pt idx="246">
                  <c:v>159</c:v>
                </c:pt>
                <c:pt idx="247">
                  <c:v>153</c:v>
                </c:pt>
                <c:pt idx="248">
                  <c:v>231</c:v>
                </c:pt>
                <c:pt idx="249">
                  <c:v>253</c:v>
                </c:pt>
                <c:pt idx="250">
                  <c:v>227</c:v>
                </c:pt>
                <c:pt idx="251">
                  <c:v>478</c:v>
                </c:pt>
                <c:pt idx="252">
                  <c:v>235</c:v>
                </c:pt>
                <c:pt idx="253">
                  <c:v>192</c:v>
                </c:pt>
                <c:pt idx="254">
                  <c:v>261</c:v>
                </c:pt>
                <c:pt idx="255">
                  <c:v>329</c:v>
                </c:pt>
                <c:pt idx="256">
                  <c:v>307</c:v>
                </c:pt>
                <c:pt idx="257">
                  <c:v>380</c:v>
                </c:pt>
                <c:pt idx="258">
                  <c:v>353</c:v>
                </c:pt>
                <c:pt idx="259">
                  <c:v>397</c:v>
                </c:pt>
                <c:pt idx="260">
                  <c:v>416</c:v>
                </c:pt>
                <c:pt idx="261">
                  <c:v>410</c:v>
                </c:pt>
                <c:pt idx="262">
                  <c:v>405</c:v>
                </c:pt>
                <c:pt idx="263">
                  <c:v>787</c:v>
                </c:pt>
                <c:pt idx="264">
                  <c:v>269</c:v>
                </c:pt>
                <c:pt idx="265">
                  <c:v>281</c:v>
                </c:pt>
                <c:pt idx="266">
                  <c:v>373</c:v>
                </c:pt>
                <c:pt idx="267">
                  <c:v>346</c:v>
                </c:pt>
                <c:pt idx="268">
                  <c:v>343</c:v>
                </c:pt>
                <c:pt idx="269">
                  <c:v>412</c:v>
                </c:pt>
                <c:pt idx="270">
                  <c:v>336</c:v>
                </c:pt>
                <c:pt idx="271">
                  <c:v>298</c:v>
                </c:pt>
                <c:pt idx="272">
                  <c:v>284</c:v>
                </c:pt>
                <c:pt idx="273">
                  <c:v>256</c:v>
                </c:pt>
                <c:pt idx="274">
                  <c:v>233</c:v>
                </c:pt>
                <c:pt idx="275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9-4C9C-BE57-F44CE5EDD35D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TransactionActivity!$N$2:$N$277</c:f>
              <c:numCache>
                <c:formatCode>m/d/yyyy</c:formatCode>
                <c:ptCount val="27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</c:numCache>
            </c:numRef>
          </c:cat>
          <c:val>
            <c:numRef>
              <c:f>TransactionActivity!$Q$2:$Q$277</c:f>
              <c:numCache>
                <c:formatCode>#,##0</c:formatCode>
                <c:ptCount val="276"/>
                <c:pt idx="0">
                  <c:v>172</c:v>
                </c:pt>
                <c:pt idx="1">
                  <c:v>129</c:v>
                </c:pt>
                <c:pt idx="2">
                  <c:v>194</c:v>
                </c:pt>
                <c:pt idx="3">
                  <c:v>154</c:v>
                </c:pt>
                <c:pt idx="4">
                  <c:v>179</c:v>
                </c:pt>
                <c:pt idx="5">
                  <c:v>200</c:v>
                </c:pt>
                <c:pt idx="6">
                  <c:v>178</c:v>
                </c:pt>
                <c:pt idx="7">
                  <c:v>197</c:v>
                </c:pt>
                <c:pt idx="8">
                  <c:v>183</c:v>
                </c:pt>
                <c:pt idx="9">
                  <c:v>171</c:v>
                </c:pt>
                <c:pt idx="10">
                  <c:v>155</c:v>
                </c:pt>
                <c:pt idx="11">
                  <c:v>237</c:v>
                </c:pt>
                <c:pt idx="12">
                  <c:v>206</c:v>
                </c:pt>
                <c:pt idx="13">
                  <c:v>190</c:v>
                </c:pt>
                <c:pt idx="14">
                  <c:v>235</c:v>
                </c:pt>
                <c:pt idx="15">
                  <c:v>212</c:v>
                </c:pt>
                <c:pt idx="16">
                  <c:v>261</c:v>
                </c:pt>
                <c:pt idx="17">
                  <c:v>309</c:v>
                </c:pt>
                <c:pt idx="18">
                  <c:v>261</c:v>
                </c:pt>
                <c:pt idx="19">
                  <c:v>342</c:v>
                </c:pt>
                <c:pt idx="20">
                  <c:v>250</c:v>
                </c:pt>
                <c:pt idx="21">
                  <c:v>283</c:v>
                </c:pt>
                <c:pt idx="22">
                  <c:v>268</c:v>
                </c:pt>
                <c:pt idx="23">
                  <c:v>315</c:v>
                </c:pt>
                <c:pt idx="24">
                  <c:v>290</c:v>
                </c:pt>
                <c:pt idx="25">
                  <c:v>256</c:v>
                </c:pt>
                <c:pt idx="26">
                  <c:v>306</c:v>
                </c:pt>
                <c:pt idx="27">
                  <c:v>330</c:v>
                </c:pt>
                <c:pt idx="28">
                  <c:v>411</c:v>
                </c:pt>
                <c:pt idx="29">
                  <c:v>360</c:v>
                </c:pt>
                <c:pt idx="30">
                  <c:v>385</c:v>
                </c:pt>
                <c:pt idx="31">
                  <c:v>428</c:v>
                </c:pt>
                <c:pt idx="32">
                  <c:v>365</c:v>
                </c:pt>
                <c:pt idx="33">
                  <c:v>393</c:v>
                </c:pt>
                <c:pt idx="34">
                  <c:v>331</c:v>
                </c:pt>
                <c:pt idx="35">
                  <c:v>477</c:v>
                </c:pt>
                <c:pt idx="36">
                  <c:v>383</c:v>
                </c:pt>
                <c:pt idx="37">
                  <c:v>358</c:v>
                </c:pt>
                <c:pt idx="38">
                  <c:v>400</c:v>
                </c:pt>
                <c:pt idx="39">
                  <c:v>463</c:v>
                </c:pt>
                <c:pt idx="40">
                  <c:v>456</c:v>
                </c:pt>
                <c:pt idx="41">
                  <c:v>482</c:v>
                </c:pt>
                <c:pt idx="42">
                  <c:v>485</c:v>
                </c:pt>
                <c:pt idx="43">
                  <c:v>509</c:v>
                </c:pt>
                <c:pt idx="44">
                  <c:v>483</c:v>
                </c:pt>
                <c:pt idx="45">
                  <c:v>549</c:v>
                </c:pt>
                <c:pt idx="46">
                  <c:v>443</c:v>
                </c:pt>
                <c:pt idx="47">
                  <c:v>636</c:v>
                </c:pt>
                <c:pt idx="48">
                  <c:v>527</c:v>
                </c:pt>
                <c:pt idx="49">
                  <c:v>438</c:v>
                </c:pt>
                <c:pt idx="50">
                  <c:v>633</c:v>
                </c:pt>
                <c:pt idx="51">
                  <c:v>602</c:v>
                </c:pt>
                <c:pt idx="52">
                  <c:v>573</c:v>
                </c:pt>
                <c:pt idx="53">
                  <c:v>676</c:v>
                </c:pt>
                <c:pt idx="54">
                  <c:v>680</c:v>
                </c:pt>
                <c:pt idx="55">
                  <c:v>633</c:v>
                </c:pt>
                <c:pt idx="56">
                  <c:v>606</c:v>
                </c:pt>
                <c:pt idx="57">
                  <c:v>590</c:v>
                </c:pt>
                <c:pt idx="58">
                  <c:v>619</c:v>
                </c:pt>
                <c:pt idx="59">
                  <c:v>712</c:v>
                </c:pt>
                <c:pt idx="60">
                  <c:v>620</c:v>
                </c:pt>
                <c:pt idx="61">
                  <c:v>526</c:v>
                </c:pt>
                <c:pt idx="62">
                  <c:v>691</c:v>
                </c:pt>
                <c:pt idx="63">
                  <c:v>610</c:v>
                </c:pt>
                <c:pt idx="64">
                  <c:v>603</c:v>
                </c:pt>
                <c:pt idx="65">
                  <c:v>817</c:v>
                </c:pt>
                <c:pt idx="66">
                  <c:v>575</c:v>
                </c:pt>
                <c:pt idx="67">
                  <c:v>618</c:v>
                </c:pt>
                <c:pt idx="68">
                  <c:v>716</c:v>
                </c:pt>
                <c:pt idx="69">
                  <c:v>592</c:v>
                </c:pt>
                <c:pt idx="70">
                  <c:v>597</c:v>
                </c:pt>
                <c:pt idx="71">
                  <c:v>648</c:v>
                </c:pt>
                <c:pt idx="72">
                  <c:v>604</c:v>
                </c:pt>
                <c:pt idx="73">
                  <c:v>526</c:v>
                </c:pt>
                <c:pt idx="74">
                  <c:v>680</c:v>
                </c:pt>
                <c:pt idx="75">
                  <c:v>559</c:v>
                </c:pt>
                <c:pt idx="76">
                  <c:v>676</c:v>
                </c:pt>
                <c:pt idx="77">
                  <c:v>748</c:v>
                </c:pt>
                <c:pt idx="78">
                  <c:v>603</c:v>
                </c:pt>
                <c:pt idx="79">
                  <c:v>602</c:v>
                </c:pt>
                <c:pt idx="80">
                  <c:v>576</c:v>
                </c:pt>
                <c:pt idx="81">
                  <c:v>607</c:v>
                </c:pt>
                <c:pt idx="82">
                  <c:v>589</c:v>
                </c:pt>
                <c:pt idx="83">
                  <c:v>736</c:v>
                </c:pt>
                <c:pt idx="84">
                  <c:v>661</c:v>
                </c:pt>
                <c:pt idx="85">
                  <c:v>585</c:v>
                </c:pt>
                <c:pt idx="86">
                  <c:v>735</c:v>
                </c:pt>
                <c:pt idx="87">
                  <c:v>709</c:v>
                </c:pt>
                <c:pt idx="88">
                  <c:v>811</c:v>
                </c:pt>
                <c:pt idx="89">
                  <c:v>774</c:v>
                </c:pt>
                <c:pt idx="90">
                  <c:v>734</c:v>
                </c:pt>
                <c:pt idx="91">
                  <c:v>792</c:v>
                </c:pt>
                <c:pt idx="92">
                  <c:v>640</c:v>
                </c:pt>
                <c:pt idx="93">
                  <c:v>667</c:v>
                </c:pt>
                <c:pt idx="94">
                  <c:v>618</c:v>
                </c:pt>
                <c:pt idx="95">
                  <c:v>691</c:v>
                </c:pt>
                <c:pt idx="96">
                  <c:v>604</c:v>
                </c:pt>
                <c:pt idx="97">
                  <c:v>537</c:v>
                </c:pt>
                <c:pt idx="98">
                  <c:v>583</c:v>
                </c:pt>
                <c:pt idx="99">
                  <c:v>536</c:v>
                </c:pt>
                <c:pt idx="100">
                  <c:v>603</c:v>
                </c:pt>
                <c:pt idx="101">
                  <c:v>655</c:v>
                </c:pt>
                <c:pt idx="102">
                  <c:v>597</c:v>
                </c:pt>
                <c:pt idx="103">
                  <c:v>552</c:v>
                </c:pt>
                <c:pt idx="104">
                  <c:v>523</c:v>
                </c:pt>
                <c:pt idx="105">
                  <c:v>499</c:v>
                </c:pt>
                <c:pt idx="106">
                  <c:v>381</c:v>
                </c:pt>
                <c:pt idx="107">
                  <c:v>574</c:v>
                </c:pt>
                <c:pt idx="108">
                  <c:v>318</c:v>
                </c:pt>
                <c:pt idx="109">
                  <c:v>333</c:v>
                </c:pt>
                <c:pt idx="110">
                  <c:v>375</c:v>
                </c:pt>
                <c:pt idx="111">
                  <c:v>370</c:v>
                </c:pt>
                <c:pt idx="112">
                  <c:v>407</c:v>
                </c:pt>
                <c:pt idx="113">
                  <c:v>488</c:v>
                </c:pt>
                <c:pt idx="114">
                  <c:v>447</c:v>
                </c:pt>
                <c:pt idx="115">
                  <c:v>406</c:v>
                </c:pt>
                <c:pt idx="116">
                  <c:v>450</c:v>
                </c:pt>
                <c:pt idx="117">
                  <c:v>426</c:v>
                </c:pt>
                <c:pt idx="118">
                  <c:v>397</c:v>
                </c:pt>
                <c:pt idx="119">
                  <c:v>676</c:v>
                </c:pt>
                <c:pt idx="120">
                  <c:v>435</c:v>
                </c:pt>
                <c:pt idx="121">
                  <c:v>433</c:v>
                </c:pt>
                <c:pt idx="122">
                  <c:v>589</c:v>
                </c:pt>
                <c:pt idx="123">
                  <c:v>590</c:v>
                </c:pt>
                <c:pt idx="124">
                  <c:v>485</c:v>
                </c:pt>
                <c:pt idx="125">
                  <c:v>656</c:v>
                </c:pt>
                <c:pt idx="126">
                  <c:v>575</c:v>
                </c:pt>
                <c:pt idx="127">
                  <c:v>593</c:v>
                </c:pt>
                <c:pt idx="128">
                  <c:v>619</c:v>
                </c:pt>
                <c:pt idx="129">
                  <c:v>559</c:v>
                </c:pt>
                <c:pt idx="130">
                  <c:v>593</c:v>
                </c:pt>
                <c:pt idx="131">
                  <c:v>987</c:v>
                </c:pt>
                <c:pt idx="132">
                  <c:v>527</c:v>
                </c:pt>
                <c:pt idx="133">
                  <c:v>515</c:v>
                </c:pt>
                <c:pt idx="134">
                  <c:v>805</c:v>
                </c:pt>
                <c:pt idx="135">
                  <c:v>742</c:v>
                </c:pt>
                <c:pt idx="136">
                  <c:v>791</c:v>
                </c:pt>
                <c:pt idx="137">
                  <c:v>873</c:v>
                </c:pt>
                <c:pt idx="138">
                  <c:v>714</c:v>
                </c:pt>
                <c:pt idx="139">
                  <c:v>772</c:v>
                </c:pt>
                <c:pt idx="140">
                  <c:v>753</c:v>
                </c:pt>
                <c:pt idx="141">
                  <c:v>665</c:v>
                </c:pt>
                <c:pt idx="142">
                  <c:v>709</c:v>
                </c:pt>
                <c:pt idx="143">
                  <c:v>1092</c:v>
                </c:pt>
                <c:pt idx="144">
                  <c:v>607</c:v>
                </c:pt>
                <c:pt idx="145">
                  <c:v>706</c:v>
                </c:pt>
                <c:pt idx="146">
                  <c:v>909</c:v>
                </c:pt>
                <c:pt idx="147">
                  <c:v>791</c:v>
                </c:pt>
                <c:pt idx="148">
                  <c:v>943</c:v>
                </c:pt>
                <c:pt idx="149">
                  <c:v>992</c:v>
                </c:pt>
                <c:pt idx="150">
                  <c:v>827</c:v>
                </c:pt>
                <c:pt idx="151">
                  <c:v>1001</c:v>
                </c:pt>
                <c:pt idx="152">
                  <c:v>872</c:v>
                </c:pt>
                <c:pt idx="153">
                  <c:v>968</c:v>
                </c:pt>
                <c:pt idx="154">
                  <c:v>967</c:v>
                </c:pt>
                <c:pt idx="155">
                  <c:v>1660</c:v>
                </c:pt>
                <c:pt idx="156">
                  <c:v>733</c:v>
                </c:pt>
                <c:pt idx="157">
                  <c:v>718</c:v>
                </c:pt>
                <c:pt idx="158">
                  <c:v>1038</c:v>
                </c:pt>
                <c:pt idx="159">
                  <c:v>1022</c:v>
                </c:pt>
                <c:pt idx="160">
                  <c:v>1216</c:v>
                </c:pt>
                <c:pt idx="161">
                  <c:v>1193</c:v>
                </c:pt>
                <c:pt idx="162">
                  <c:v>1152</c:v>
                </c:pt>
                <c:pt idx="163">
                  <c:v>1177</c:v>
                </c:pt>
                <c:pt idx="164">
                  <c:v>1104</c:v>
                </c:pt>
                <c:pt idx="165">
                  <c:v>1190</c:v>
                </c:pt>
                <c:pt idx="166">
                  <c:v>939</c:v>
                </c:pt>
                <c:pt idx="167">
                  <c:v>1488</c:v>
                </c:pt>
                <c:pt idx="168">
                  <c:v>1033</c:v>
                </c:pt>
                <c:pt idx="169">
                  <c:v>966</c:v>
                </c:pt>
                <c:pt idx="170">
                  <c:v>1059</c:v>
                </c:pt>
                <c:pt idx="171">
                  <c:v>1090</c:v>
                </c:pt>
                <c:pt idx="172">
                  <c:v>1199</c:v>
                </c:pt>
                <c:pt idx="173">
                  <c:v>1353</c:v>
                </c:pt>
                <c:pt idx="174">
                  <c:v>1224</c:v>
                </c:pt>
                <c:pt idx="175">
                  <c:v>1207</c:v>
                </c:pt>
                <c:pt idx="176">
                  <c:v>1175</c:v>
                </c:pt>
                <c:pt idx="177">
                  <c:v>1282</c:v>
                </c:pt>
                <c:pt idx="178">
                  <c:v>1064</c:v>
                </c:pt>
                <c:pt idx="179">
                  <c:v>1566</c:v>
                </c:pt>
                <c:pt idx="180">
                  <c:v>1043</c:v>
                </c:pt>
                <c:pt idx="181">
                  <c:v>1049</c:v>
                </c:pt>
                <c:pt idx="182">
                  <c:v>1254</c:v>
                </c:pt>
                <c:pt idx="183">
                  <c:v>1226</c:v>
                </c:pt>
                <c:pt idx="184">
                  <c:v>1188</c:v>
                </c:pt>
                <c:pt idx="185">
                  <c:v>1448</c:v>
                </c:pt>
                <c:pt idx="186">
                  <c:v>1394</c:v>
                </c:pt>
                <c:pt idx="187">
                  <c:v>1212</c:v>
                </c:pt>
                <c:pt idx="188">
                  <c:v>1261</c:v>
                </c:pt>
                <c:pt idx="189">
                  <c:v>1329</c:v>
                </c:pt>
                <c:pt idx="190">
                  <c:v>1237</c:v>
                </c:pt>
                <c:pt idx="191">
                  <c:v>1708</c:v>
                </c:pt>
                <c:pt idx="192">
                  <c:v>1128</c:v>
                </c:pt>
                <c:pt idx="193">
                  <c:v>1106</c:v>
                </c:pt>
                <c:pt idx="194">
                  <c:v>1489</c:v>
                </c:pt>
                <c:pt idx="195">
                  <c:v>1362</c:v>
                </c:pt>
                <c:pt idx="196">
                  <c:v>1398</c:v>
                </c:pt>
                <c:pt idx="197">
                  <c:v>1531</c:v>
                </c:pt>
                <c:pt idx="198">
                  <c:v>1260</c:v>
                </c:pt>
                <c:pt idx="199">
                  <c:v>1335</c:v>
                </c:pt>
                <c:pt idx="200">
                  <c:v>1325</c:v>
                </c:pt>
                <c:pt idx="201">
                  <c:v>1218</c:v>
                </c:pt>
                <c:pt idx="202">
                  <c:v>1193</c:v>
                </c:pt>
                <c:pt idx="203">
                  <c:v>1414</c:v>
                </c:pt>
                <c:pt idx="204">
                  <c:v>1138</c:v>
                </c:pt>
                <c:pt idx="205">
                  <c:v>857</c:v>
                </c:pt>
                <c:pt idx="206">
                  <c:v>1118</c:v>
                </c:pt>
                <c:pt idx="207">
                  <c:v>724</c:v>
                </c:pt>
                <c:pt idx="208">
                  <c:v>860</c:v>
                </c:pt>
                <c:pt idx="209">
                  <c:v>1037</c:v>
                </c:pt>
                <c:pt idx="210">
                  <c:v>848</c:v>
                </c:pt>
                <c:pt idx="211">
                  <c:v>969</c:v>
                </c:pt>
                <c:pt idx="212">
                  <c:v>867</c:v>
                </c:pt>
                <c:pt idx="213">
                  <c:v>978</c:v>
                </c:pt>
                <c:pt idx="214">
                  <c:v>924</c:v>
                </c:pt>
                <c:pt idx="215">
                  <c:v>991</c:v>
                </c:pt>
                <c:pt idx="216">
                  <c:v>925</c:v>
                </c:pt>
                <c:pt idx="217">
                  <c:v>746</c:v>
                </c:pt>
                <c:pt idx="218">
                  <c:v>1091</c:v>
                </c:pt>
                <c:pt idx="219">
                  <c:v>1219</c:v>
                </c:pt>
                <c:pt idx="220">
                  <c:v>1284</c:v>
                </c:pt>
                <c:pt idx="221">
                  <c:v>1244</c:v>
                </c:pt>
                <c:pt idx="222">
                  <c:v>1103</c:v>
                </c:pt>
                <c:pt idx="223">
                  <c:v>1173</c:v>
                </c:pt>
                <c:pt idx="224">
                  <c:v>983</c:v>
                </c:pt>
                <c:pt idx="225">
                  <c:v>1155</c:v>
                </c:pt>
                <c:pt idx="226">
                  <c:v>1028</c:v>
                </c:pt>
                <c:pt idx="227">
                  <c:v>1243</c:v>
                </c:pt>
                <c:pt idx="228">
                  <c:v>1011</c:v>
                </c:pt>
                <c:pt idx="229">
                  <c:v>857</c:v>
                </c:pt>
                <c:pt idx="230">
                  <c:v>1044</c:v>
                </c:pt>
                <c:pt idx="231">
                  <c:v>1073</c:v>
                </c:pt>
                <c:pt idx="232">
                  <c:v>1204</c:v>
                </c:pt>
                <c:pt idx="233">
                  <c:v>1126</c:v>
                </c:pt>
                <c:pt idx="234">
                  <c:v>1143</c:v>
                </c:pt>
                <c:pt idx="235">
                  <c:v>1197</c:v>
                </c:pt>
                <c:pt idx="236">
                  <c:v>1253</c:v>
                </c:pt>
                <c:pt idx="237">
                  <c:v>1349</c:v>
                </c:pt>
                <c:pt idx="238">
                  <c:v>1122</c:v>
                </c:pt>
                <c:pt idx="239">
                  <c:v>1515</c:v>
                </c:pt>
                <c:pt idx="240">
                  <c:v>1257</c:v>
                </c:pt>
                <c:pt idx="241">
                  <c:v>1041</c:v>
                </c:pt>
                <c:pt idx="242">
                  <c:v>971</c:v>
                </c:pt>
                <c:pt idx="243">
                  <c:v>646</c:v>
                </c:pt>
                <c:pt idx="244">
                  <c:v>596</c:v>
                </c:pt>
                <c:pt idx="245">
                  <c:v>750</c:v>
                </c:pt>
                <c:pt idx="246">
                  <c:v>910</c:v>
                </c:pt>
                <c:pt idx="247">
                  <c:v>926</c:v>
                </c:pt>
                <c:pt idx="248">
                  <c:v>1090</c:v>
                </c:pt>
                <c:pt idx="249">
                  <c:v>1142</c:v>
                </c:pt>
                <c:pt idx="250">
                  <c:v>1104</c:v>
                </c:pt>
                <c:pt idx="251">
                  <c:v>1940</c:v>
                </c:pt>
                <c:pt idx="252">
                  <c:v>1092</c:v>
                </c:pt>
                <c:pt idx="253">
                  <c:v>1124</c:v>
                </c:pt>
                <c:pt idx="254">
                  <c:v>1573</c:v>
                </c:pt>
                <c:pt idx="255">
                  <c:v>1573</c:v>
                </c:pt>
                <c:pt idx="256">
                  <c:v>1629</c:v>
                </c:pt>
                <c:pt idx="257">
                  <c:v>1919</c:v>
                </c:pt>
                <c:pt idx="258">
                  <c:v>1762</c:v>
                </c:pt>
                <c:pt idx="259">
                  <c:v>1848</c:v>
                </c:pt>
                <c:pt idx="260">
                  <c:v>1858</c:v>
                </c:pt>
                <c:pt idx="261">
                  <c:v>1879</c:v>
                </c:pt>
                <c:pt idx="262">
                  <c:v>1898</c:v>
                </c:pt>
                <c:pt idx="263">
                  <c:v>3025</c:v>
                </c:pt>
                <c:pt idx="264">
                  <c:v>1459</c:v>
                </c:pt>
                <c:pt idx="265">
                  <c:v>1456</c:v>
                </c:pt>
                <c:pt idx="266">
                  <c:v>1934</c:v>
                </c:pt>
                <c:pt idx="267">
                  <c:v>1862</c:v>
                </c:pt>
                <c:pt idx="268">
                  <c:v>1777</c:v>
                </c:pt>
                <c:pt idx="269">
                  <c:v>1964</c:v>
                </c:pt>
                <c:pt idx="270">
                  <c:v>1546</c:v>
                </c:pt>
                <c:pt idx="271">
                  <c:v>1587</c:v>
                </c:pt>
                <c:pt idx="272">
                  <c:v>1467</c:v>
                </c:pt>
                <c:pt idx="273">
                  <c:v>1289</c:v>
                </c:pt>
                <c:pt idx="274">
                  <c:v>1146</c:v>
                </c:pt>
                <c:pt idx="275">
                  <c:v>1247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9-4C9C-BE57-F44CE5EDD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4926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TransactionActivity!$N$98:$N$277</c:f>
              <c:numCache>
                <c:formatCode>m/d/yyyy</c:formatCode>
                <c:ptCount val="180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</c:numCache>
            </c:numRef>
          </c:cat>
          <c:val>
            <c:numRef>
              <c:f>TransactionActivity!$W$98:$W$277</c:f>
              <c:numCache>
                <c:formatCode>0.00%</c:formatCode>
                <c:ptCount val="180"/>
                <c:pt idx="0">
                  <c:v>1.5406162464985995E-2</c:v>
                </c:pt>
                <c:pt idx="1">
                  <c:v>2.5600000000000001E-2</c:v>
                </c:pt>
                <c:pt idx="2">
                  <c:v>3.0211480362537766E-2</c:v>
                </c:pt>
                <c:pt idx="3">
                  <c:v>2.2082018927444796E-2</c:v>
                </c:pt>
                <c:pt idx="4">
                  <c:v>1.8731988472622477E-2</c:v>
                </c:pt>
                <c:pt idx="5">
                  <c:v>3.1957390146471372E-2</c:v>
                </c:pt>
                <c:pt idx="6">
                  <c:v>2.4390243902439025E-2</c:v>
                </c:pt>
                <c:pt idx="7">
                  <c:v>4.588607594936709E-2</c:v>
                </c:pt>
                <c:pt idx="8">
                  <c:v>6.260296540362438E-2</c:v>
                </c:pt>
                <c:pt idx="9">
                  <c:v>6.8661971830985921E-2</c:v>
                </c:pt>
                <c:pt idx="10">
                  <c:v>6.3829787234042548E-2</c:v>
                </c:pt>
                <c:pt idx="11">
                  <c:v>6.6465256797583083E-2</c:v>
                </c:pt>
                <c:pt idx="12">
                  <c:v>0.13461538461538461</c:v>
                </c:pt>
                <c:pt idx="13">
                  <c:v>0.12328767123287671</c:v>
                </c:pt>
                <c:pt idx="14">
                  <c:v>0.20616113744075829</c:v>
                </c:pt>
                <c:pt idx="15">
                  <c:v>0.20763723150357996</c:v>
                </c:pt>
                <c:pt idx="16">
                  <c:v>0.17499999999999999</c:v>
                </c:pt>
                <c:pt idx="17">
                  <c:v>0.17241379310344829</c:v>
                </c:pt>
                <c:pt idx="18">
                  <c:v>0.18951612903225806</c:v>
                </c:pt>
                <c:pt idx="19">
                  <c:v>0.22391304347826088</c:v>
                </c:pt>
                <c:pt idx="20">
                  <c:v>0.20921305182341651</c:v>
                </c:pt>
                <c:pt idx="21">
                  <c:v>0.21073558648111332</c:v>
                </c:pt>
                <c:pt idx="22">
                  <c:v>0.22912205567451821</c:v>
                </c:pt>
                <c:pt idx="23">
                  <c:v>0.2078720787207872</c:v>
                </c:pt>
                <c:pt idx="24">
                  <c:v>0.25102040816326532</c:v>
                </c:pt>
                <c:pt idx="25">
                  <c:v>0.24223602484472051</c:v>
                </c:pt>
                <c:pt idx="26">
                  <c:v>0.28247734138972808</c:v>
                </c:pt>
                <c:pt idx="27">
                  <c:v>0.28805970149253729</c:v>
                </c:pt>
                <c:pt idx="28">
                  <c:v>0.25734024179620035</c:v>
                </c:pt>
                <c:pt idx="29">
                  <c:v>0.26187419768934533</c:v>
                </c:pt>
                <c:pt idx="30">
                  <c:v>0.25406203840472674</c:v>
                </c:pt>
                <c:pt idx="31">
                  <c:v>0.28219971056439941</c:v>
                </c:pt>
                <c:pt idx="32">
                  <c:v>0.27417218543046357</c:v>
                </c:pt>
                <c:pt idx="33">
                  <c:v>0.28290468986384265</c:v>
                </c:pt>
                <c:pt idx="34">
                  <c:v>0.25859697386519948</c:v>
                </c:pt>
                <c:pt idx="35">
                  <c:v>0.23781998348472336</c:v>
                </c:pt>
                <c:pt idx="36">
                  <c:v>0.24685534591194969</c:v>
                </c:pt>
                <c:pt idx="37">
                  <c:v>0.25242718446601942</c:v>
                </c:pt>
                <c:pt idx="38">
                  <c:v>0.29304812834224597</c:v>
                </c:pt>
                <c:pt idx="39">
                  <c:v>0.25368063420158549</c:v>
                </c:pt>
                <c:pt idx="40">
                  <c:v>0.24264705882352941</c:v>
                </c:pt>
                <c:pt idx="41">
                  <c:v>0.21229050279329609</c:v>
                </c:pt>
                <c:pt idx="42">
                  <c:v>0.2279495990836197</c:v>
                </c:pt>
                <c:pt idx="43">
                  <c:v>0.22869471413160733</c:v>
                </c:pt>
                <c:pt idx="44">
                  <c:v>0.21772428884026257</c:v>
                </c:pt>
                <c:pt idx="45">
                  <c:v>0.20024271844660194</c:v>
                </c:pt>
                <c:pt idx="46">
                  <c:v>0.23803827751196172</c:v>
                </c:pt>
                <c:pt idx="47">
                  <c:v>0.22297808012093726</c:v>
                </c:pt>
                <c:pt idx="48">
                  <c:v>0.19972451790633608</c:v>
                </c:pt>
                <c:pt idx="49">
                  <c:v>0.22813238770685579</c:v>
                </c:pt>
                <c:pt idx="50">
                  <c:v>0.21711131554737811</c:v>
                </c:pt>
                <c:pt idx="51">
                  <c:v>0.22698072805139186</c:v>
                </c:pt>
                <c:pt idx="52">
                  <c:v>0.20071684587813621</c:v>
                </c:pt>
                <c:pt idx="53">
                  <c:v>0.19594594594594594</c:v>
                </c:pt>
                <c:pt idx="54">
                  <c:v>0.19980019980019981</c:v>
                </c:pt>
                <c:pt idx="55">
                  <c:v>0.17592592592592593</c:v>
                </c:pt>
                <c:pt idx="56">
                  <c:v>0.205078125</c:v>
                </c:pt>
                <c:pt idx="57">
                  <c:v>0.15282685512367492</c:v>
                </c:pt>
                <c:pt idx="58">
                  <c:v>0.14924114671163574</c:v>
                </c:pt>
                <c:pt idx="59">
                  <c:v>0.13333333333333333</c:v>
                </c:pt>
                <c:pt idx="60">
                  <c:v>0.16473317865429235</c:v>
                </c:pt>
                <c:pt idx="61">
                  <c:v>0.16267942583732056</c:v>
                </c:pt>
                <c:pt idx="62">
                  <c:v>0.1707920792079208</c:v>
                </c:pt>
                <c:pt idx="63">
                  <c:v>0.14061207609594706</c:v>
                </c:pt>
                <c:pt idx="64">
                  <c:v>0.14447592067988668</c:v>
                </c:pt>
                <c:pt idx="65">
                  <c:v>0.1439446366782007</c:v>
                </c:pt>
                <c:pt idx="66">
                  <c:v>0.11102886750555144</c:v>
                </c:pt>
                <c:pt idx="67">
                  <c:v>0.14014084507042254</c:v>
                </c:pt>
                <c:pt idx="68">
                  <c:v>0.1170130869899923</c:v>
                </c:pt>
                <c:pt idx="69">
                  <c:v>0.10921985815602837</c:v>
                </c:pt>
                <c:pt idx="70">
                  <c:v>0.14411247803163443</c:v>
                </c:pt>
                <c:pt idx="71">
                  <c:v>0.10691144708423327</c:v>
                </c:pt>
                <c:pt idx="72">
                  <c:v>9.8522167487684734E-2</c:v>
                </c:pt>
                <c:pt idx="73">
                  <c:v>8.2519964507542148E-2</c:v>
                </c:pt>
                <c:pt idx="74">
                  <c:v>0.10476935105551212</c:v>
                </c:pt>
                <c:pt idx="75">
                  <c:v>0.12043512043512043</c:v>
                </c:pt>
                <c:pt idx="76">
                  <c:v>9.1036414565826326E-2</c:v>
                </c:pt>
                <c:pt idx="77">
                  <c:v>8.9285714285714288E-2</c:v>
                </c:pt>
                <c:pt idx="78">
                  <c:v>7.9227696404793602E-2</c:v>
                </c:pt>
                <c:pt idx="79">
                  <c:v>7.3611111111111113E-2</c:v>
                </c:pt>
                <c:pt idx="80">
                  <c:v>7.6441973592772758E-2</c:v>
                </c:pt>
                <c:pt idx="81">
                  <c:v>6.2817258883248725E-2</c:v>
                </c:pt>
                <c:pt idx="82">
                  <c:v>7.444359171143515E-2</c:v>
                </c:pt>
                <c:pt idx="83">
                  <c:v>6.4351378958120528E-2</c:v>
                </c:pt>
                <c:pt idx="84">
                  <c:v>5.7344854673998427E-2</c:v>
                </c:pt>
                <c:pt idx="85">
                  <c:v>5.6089743589743592E-2</c:v>
                </c:pt>
                <c:pt idx="86">
                  <c:v>6.3715627095908792E-2</c:v>
                </c:pt>
                <c:pt idx="87">
                  <c:v>6.137931034482759E-2</c:v>
                </c:pt>
                <c:pt idx="88">
                  <c:v>6.4200976971388699E-2</c:v>
                </c:pt>
                <c:pt idx="89">
                  <c:v>5.8958214081282198E-2</c:v>
                </c:pt>
                <c:pt idx="90">
                  <c:v>5.5489964580873671E-2</c:v>
                </c:pt>
                <c:pt idx="91">
                  <c:v>5.2953156822810592E-2</c:v>
                </c:pt>
                <c:pt idx="92">
                  <c:v>4.909560723514212E-2</c:v>
                </c:pt>
                <c:pt idx="93">
                  <c:v>4.3795620437956206E-2</c:v>
                </c:pt>
                <c:pt idx="94">
                  <c:v>4.4594594594594597E-2</c:v>
                </c:pt>
                <c:pt idx="95">
                  <c:v>5.5084745762711863E-2</c:v>
                </c:pt>
                <c:pt idx="96">
                  <c:v>4.6920821114369501E-2</c:v>
                </c:pt>
                <c:pt idx="97">
                  <c:v>4.1884816753926704E-2</c:v>
                </c:pt>
                <c:pt idx="98">
                  <c:v>4.6041549691184729E-2</c:v>
                </c:pt>
                <c:pt idx="99">
                  <c:v>5.0063371356147024E-2</c:v>
                </c:pt>
                <c:pt idx="100">
                  <c:v>4.3896572459410706E-2</c:v>
                </c:pt>
                <c:pt idx="101">
                  <c:v>3.7994722955145117E-2</c:v>
                </c:pt>
                <c:pt idx="102">
                  <c:v>2.4804177545691905E-2</c:v>
                </c:pt>
                <c:pt idx="103">
                  <c:v>3.6240786240786242E-2</c:v>
                </c:pt>
                <c:pt idx="104">
                  <c:v>2.7912621359223302E-2</c:v>
                </c:pt>
                <c:pt idx="105">
                  <c:v>2.2712090848363394E-2</c:v>
                </c:pt>
                <c:pt idx="106">
                  <c:v>3.1167108753315648E-2</c:v>
                </c:pt>
                <c:pt idx="107">
                  <c:v>3.411633109619687E-2</c:v>
                </c:pt>
                <c:pt idx="108">
                  <c:v>2.0408163265306121E-2</c:v>
                </c:pt>
                <c:pt idx="109">
                  <c:v>1.8761726078799251E-2</c:v>
                </c:pt>
                <c:pt idx="110">
                  <c:v>2.5992779783393503E-2</c:v>
                </c:pt>
                <c:pt idx="111">
                  <c:v>1.6684045881126174E-2</c:v>
                </c:pt>
                <c:pt idx="112">
                  <c:v>1.5017667844522967E-2</c:v>
                </c:pt>
                <c:pt idx="113">
                  <c:v>1.0014306151645207E-2</c:v>
                </c:pt>
                <c:pt idx="114">
                  <c:v>1.3452914798206279E-2</c:v>
                </c:pt>
                <c:pt idx="115">
                  <c:v>1.1885895404120444E-2</c:v>
                </c:pt>
                <c:pt idx="116">
                  <c:v>1.3828867761452032E-2</c:v>
                </c:pt>
                <c:pt idx="117">
                  <c:v>1.6342412451361869E-2</c:v>
                </c:pt>
                <c:pt idx="118">
                  <c:v>1.8333333333333333E-2</c:v>
                </c:pt>
                <c:pt idx="119">
                  <c:v>1.7950635751682872E-2</c:v>
                </c:pt>
                <c:pt idx="120">
                  <c:v>1.5899581589958158E-2</c:v>
                </c:pt>
                <c:pt idx="121">
                  <c:v>1.1190233977619531E-2</c:v>
                </c:pt>
                <c:pt idx="122">
                  <c:v>1.6886930983847283E-2</c:v>
                </c:pt>
                <c:pt idx="123">
                  <c:v>1.7088174982911826E-2</c:v>
                </c:pt>
                <c:pt idx="124">
                  <c:v>1.2171684817424727E-2</c:v>
                </c:pt>
                <c:pt idx="125">
                  <c:v>1.6118633139909737E-2</c:v>
                </c:pt>
                <c:pt idx="126">
                  <c:v>1.3513513513513514E-2</c:v>
                </c:pt>
                <c:pt idx="127">
                  <c:v>1.0589013898080741E-2</c:v>
                </c:pt>
                <c:pt idx="128">
                  <c:v>1.2997562956945572E-2</c:v>
                </c:pt>
                <c:pt idx="129">
                  <c:v>9.485094850948509E-3</c:v>
                </c:pt>
                <c:pt idx="130">
                  <c:v>1.1135857461024499E-2</c:v>
                </c:pt>
                <c:pt idx="131">
                  <c:v>1.0982306284319707E-2</c:v>
                </c:pt>
                <c:pt idx="132">
                  <c:v>1.3556618819776715E-2</c:v>
                </c:pt>
                <c:pt idx="133">
                  <c:v>1.2915129151291513E-2</c:v>
                </c:pt>
                <c:pt idx="134">
                  <c:v>1.4592933947772658E-2</c:v>
                </c:pt>
                <c:pt idx="135">
                  <c:v>1.3657056145675266E-2</c:v>
                </c:pt>
                <c:pt idx="136">
                  <c:v>1.5151515151515152E-2</c:v>
                </c:pt>
                <c:pt idx="137">
                  <c:v>1.1635865845311431E-2</c:v>
                </c:pt>
                <c:pt idx="138">
                  <c:v>1.5807560137457044E-2</c:v>
                </c:pt>
                <c:pt idx="139">
                  <c:v>9.7529258777633299E-3</c:v>
                </c:pt>
                <c:pt idx="140">
                  <c:v>1.1889862327909888E-2</c:v>
                </c:pt>
                <c:pt idx="141">
                  <c:v>8.9982003599280141E-3</c:v>
                </c:pt>
                <c:pt idx="142">
                  <c:v>1.422475106685633E-2</c:v>
                </c:pt>
                <c:pt idx="143">
                  <c:v>1.3408973697782363E-2</c:v>
                </c:pt>
                <c:pt idx="144">
                  <c:v>1.1795543905635648E-2</c:v>
                </c:pt>
                <c:pt idx="145">
                  <c:v>1.0946051602814699E-2</c:v>
                </c:pt>
                <c:pt idx="146">
                  <c:v>1.6047297297297296E-2</c:v>
                </c:pt>
                <c:pt idx="147">
                  <c:v>9.126466753585397E-3</c:v>
                </c:pt>
                <c:pt idx="148">
                  <c:v>1.1363636363636364E-2</c:v>
                </c:pt>
                <c:pt idx="149">
                  <c:v>1.5712682379349047E-2</c:v>
                </c:pt>
                <c:pt idx="150">
                  <c:v>1.5902712815715623E-2</c:v>
                </c:pt>
                <c:pt idx="151">
                  <c:v>1.2974976830398516E-2</c:v>
                </c:pt>
                <c:pt idx="152">
                  <c:v>1.2869038607115822E-2</c:v>
                </c:pt>
                <c:pt idx="153">
                  <c:v>1.1469534050179211E-2</c:v>
                </c:pt>
                <c:pt idx="154">
                  <c:v>2.2539444027047332E-2</c:v>
                </c:pt>
                <c:pt idx="155">
                  <c:v>1.488833746898263E-2</c:v>
                </c:pt>
                <c:pt idx="156">
                  <c:v>2.0346646571213264E-2</c:v>
                </c:pt>
                <c:pt idx="157">
                  <c:v>1.4437689969604863E-2</c:v>
                </c:pt>
                <c:pt idx="158">
                  <c:v>1.3631406761177753E-2</c:v>
                </c:pt>
                <c:pt idx="159">
                  <c:v>1.0515247108307046E-2</c:v>
                </c:pt>
                <c:pt idx="160">
                  <c:v>1.3429752066115703E-2</c:v>
                </c:pt>
                <c:pt idx="161">
                  <c:v>1.6963897346672467E-2</c:v>
                </c:pt>
                <c:pt idx="162">
                  <c:v>1.5130023640661938E-2</c:v>
                </c:pt>
                <c:pt idx="163">
                  <c:v>1.3808463251670379E-2</c:v>
                </c:pt>
                <c:pt idx="164">
                  <c:v>1.1433597185576077E-2</c:v>
                </c:pt>
                <c:pt idx="165">
                  <c:v>1.2232415902140673E-2</c:v>
                </c:pt>
                <c:pt idx="166">
                  <c:v>1.0421189752496743E-2</c:v>
                </c:pt>
                <c:pt idx="167">
                  <c:v>7.8698845750262321E-3</c:v>
                </c:pt>
                <c:pt idx="168">
                  <c:v>1.0995370370370371E-2</c:v>
                </c:pt>
                <c:pt idx="169">
                  <c:v>1.0362694300518135E-2</c:v>
                </c:pt>
                <c:pt idx="170">
                  <c:v>1.2136974425661032E-2</c:v>
                </c:pt>
                <c:pt idx="171">
                  <c:v>1.0869565217391304E-2</c:v>
                </c:pt>
                <c:pt idx="172">
                  <c:v>1.2264150943396227E-2</c:v>
                </c:pt>
                <c:pt idx="173">
                  <c:v>8.4175084175084174E-3</c:v>
                </c:pt>
                <c:pt idx="174">
                  <c:v>1.381509032943677E-2</c:v>
                </c:pt>
                <c:pt idx="175">
                  <c:v>1.0610079575596816E-2</c:v>
                </c:pt>
                <c:pt idx="176">
                  <c:v>1.8275271273557967E-2</c:v>
                </c:pt>
                <c:pt idx="177">
                  <c:v>1.4886731391585761E-2</c:v>
                </c:pt>
                <c:pt idx="178">
                  <c:v>1.2327773749093546E-2</c:v>
                </c:pt>
                <c:pt idx="179">
                  <c:v>1.3377926421404682E-2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1-4580-A029-78848953EC4A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TransactionActivity!$N$98:$N$277</c:f>
              <c:numCache>
                <c:formatCode>m/d/yyyy</c:formatCode>
                <c:ptCount val="180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</c:numCache>
            </c:numRef>
          </c:cat>
          <c:val>
            <c:numRef>
              <c:f>TransactionActivity!$X$98:$X$277</c:f>
              <c:numCache>
                <c:formatCode>0.00%</c:formatCode>
                <c:ptCount val="180"/>
                <c:pt idx="0">
                  <c:v>2.8011204481792717E-3</c:v>
                </c:pt>
                <c:pt idx="1">
                  <c:v>4.7999999999999996E-3</c:v>
                </c:pt>
                <c:pt idx="2">
                  <c:v>4.5317220543806651E-3</c:v>
                </c:pt>
                <c:pt idx="3">
                  <c:v>6.3091482649842269E-3</c:v>
                </c:pt>
                <c:pt idx="4">
                  <c:v>8.6455331412103754E-3</c:v>
                </c:pt>
                <c:pt idx="5">
                  <c:v>2.6631158455392811E-3</c:v>
                </c:pt>
                <c:pt idx="6">
                  <c:v>5.7388809182209472E-3</c:v>
                </c:pt>
                <c:pt idx="7">
                  <c:v>9.4936708860759497E-3</c:v>
                </c:pt>
                <c:pt idx="8">
                  <c:v>9.8846787479406912E-3</c:v>
                </c:pt>
                <c:pt idx="9">
                  <c:v>1.0563380281690141E-2</c:v>
                </c:pt>
                <c:pt idx="10">
                  <c:v>1.6548463356973995E-2</c:v>
                </c:pt>
                <c:pt idx="11">
                  <c:v>1.6616314199395771E-2</c:v>
                </c:pt>
                <c:pt idx="12">
                  <c:v>2.4725274725274724E-2</c:v>
                </c:pt>
                <c:pt idx="13">
                  <c:v>1.0958904109589041E-2</c:v>
                </c:pt>
                <c:pt idx="14">
                  <c:v>4.0284360189573459E-2</c:v>
                </c:pt>
                <c:pt idx="15">
                  <c:v>2.386634844868735E-2</c:v>
                </c:pt>
                <c:pt idx="16">
                  <c:v>2.5000000000000001E-2</c:v>
                </c:pt>
                <c:pt idx="17">
                  <c:v>2.9038112522686024E-2</c:v>
                </c:pt>
                <c:pt idx="18">
                  <c:v>2.8225806451612902E-2</c:v>
                </c:pt>
                <c:pt idx="19">
                  <c:v>3.6956521739130437E-2</c:v>
                </c:pt>
                <c:pt idx="20">
                  <c:v>5.9500959692898273E-2</c:v>
                </c:pt>
                <c:pt idx="21">
                  <c:v>6.9582504970178927E-2</c:v>
                </c:pt>
                <c:pt idx="22">
                  <c:v>6.2098501070663809E-2</c:v>
                </c:pt>
                <c:pt idx="23">
                  <c:v>5.6580565805658053E-2</c:v>
                </c:pt>
                <c:pt idx="24">
                  <c:v>3.6734693877551024E-2</c:v>
                </c:pt>
                <c:pt idx="25">
                  <c:v>3.9337474120082816E-2</c:v>
                </c:pt>
                <c:pt idx="26">
                  <c:v>5.1359516616314202E-2</c:v>
                </c:pt>
                <c:pt idx="27">
                  <c:v>4.9253731343283584E-2</c:v>
                </c:pt>
                <c:pt idx="28">
                  <c:v>5.181347150259067E-2</c:v>
                </c:pt>
                <c:pt idx="29">
                  <c:v>5.0064184852374842E-2</c:v>
                </c:pt>
                <c:pt idx="30">
                  <c:v>5.9084194977843424E-2</c:v>
                </c:pt>
                <c:pt idx="31">
                  <c:v>4.7756874095513747E-2</c:v>
                </c:pt>
                <c:pt idx="32">
                  <c:v>4.900662251655629E-2</c:v>
                </c:pt>
                <c:pt idx="33">
                  <c:v>6.5052950075642962E-2</c:v>
                </c:pt>
                <c:pt idx="34">
                  <c:v>7.0151306740027508E-2</c:v>
                </c:pt>
                <c:pt idx="35">
                  <c:v>5.3674649050371594E-2</c:v>
                </c:pt>
                <c:pt idx="36">
                  <c:v>5.9748427672955975E-2</c:v>
                </c:pt>
                <c:pt idx="37">
                  <c:v>6.3106796116504854E-2</c:v>
                </c:pt>
                <c:pt idx="38">
                  <c:v>7.4866310160427801E-2</c:v>
                </c:pt>
                <c:pt idx="39">
                  <c:v>7.0215175537938851E-2</c:v>
                </c:pt>
                <c:pt idx="40">
                  <c:v>6.3025210084033612E-2</c:v>
                </c:pt>
                <c:pt idx="41">
                  <c:v>6.7970204841713219E-2</c:v>
                </c:pt>
                <c:pt idx="42">
                  <c:v>5.8419243986254296E-2</c:v>
                </c:pt>
                <c:pt idx="43">
                  <c:v>5.8252427184466021E-2</c:v>
                </c:pt>
                <c:pt idx="44">
                  <c:v>5.689277899343545E-2</c:v>
                </c:pt>
                <c:pt idx="45">
                  <c:v>6.1893203883495146E-2</c:v>
                </c:pt>
                <c:pt idx="46">
                  <c:v>4.0669856459330141E-2</c:v>
                </c:pt>
                <c:pt idx="47">
                  <c:v>4.7619047619047616E-2</c:v>
                </c:pt>
                <c:pt idx="48">
                  <c:v>3.5812672176308541E-2</c:v>
                </c:pt>
                <c:pt idx="49">
                  <c:v>5.2009456264775412E-2</c:v>
                </c:pt>
                <c:pt idx="50">
                  <c:v>4.2318307267709292E-2</c:v>
                </c:pt>
                <c:pt idx="51">
                  <c:v>5.353319057815846E-2</c:v>
                </c:pt>
                <c:pt idx="52">
                  <c:v>4.9283154121863799E-2</c:v>
                </c:pt>
                <c:pt idx="53">
                  <c:v>4.5608108108108107E-2</c:v>
                </c:pt>
                <c:pt idx="54">
                  <c:v>5.8941058941058944E-2</c:v>
                </c:pt>
                <c:pt idx="55">
                  <c:v>3.4511784511784514E-2</c:v>
                </c:pt>
                <c:pt idx="56">
                  <c:v>3.7109375E-2</c:v>
                </c:pt>
                <c:pt idx="57">
                  <c:v>3.7985865724381625E-2</c:v>
                </c:pt>
                <c:pt idx="58">
                  <c:v>4.8903878583473864E-2</c:v>
                </c:pt>
                <c:pt idx="59">
                  <c:v>3.3580246913580247E-2</c:v>
                </c:pt>
                <c:pt idx="60">
                  <c:v>4.7563805104408351E-2</c:v>
                </c:pt>
                <c:pt idx="61">
                  <c:v>3.5885167464114832E-2</c:v>
                </c:pt>
                <c:pt idx="62">
                  <c:v>2.8052805280528052E-2</c:v>
                </c:pt>
                <c:pt idx="63">
                  <c:v>3.0603804797353185E-2</c:v>
                </c:pt>
                <c:pt idx="64">
                  <c:v>3.4702549575070823E-2</c:v>
                </c:pt>
                <c:pt idx="65">
                  <c:v>3.2525951557093424E-2</c:v>
                </c:pt>
                <c:pt idx="66">
                  <c:v>3.552923760177646E-2</c:v>
                </c:pt>
                <c:pt idx="67">
                  <c:v>3.0985915492957747E-2</c:v>
                </c:pt>
                <c:pt idx="68">
                  <c:v>2.4634334103156273E-2</c:v>
                </c:pt>
                <c:pt idx="69">
                  <c:v>2.553191489361702E-2</c:v>
                </c:pt>
                <c:pt idx="70">
                  <c:v>3.8664323374340948E-2</c:v>
                </c:pt>
                <c:pt idx="71">
                  <c:v>3.9956803455723541E-2</c:v>
                </c:pt>
                <c:pt idx="72">
                  <c:v>2.7093596059113302E-2</c:v>
                </c:pt>
                <c:pt idx="73">
                  <c:v>2.3070097604259095E-2</c:v>
                </c:pt>
                <c:pt idx="74">
                  <c:v>2.5019546520719312E-2</c:v>
                </c:pt>
                <c:pt idx="75">
                  <c:v>1.8648018648018648E-2</c:v>
                </c:pt>
                <c:pt idx="76">
                  <c:v>3.3613445378151259E-2</c:v>
                </c:pt>
                <c:pt idx="77">
                  <c:v>2.0935960591133004E-2</c:v>
                </c:pt>
                <c:pt idx="78">
                  <c:v>2.1970705725699067E-2</c:v>
                </c:pt>
                <c:pt idx="79">
                  <c:v>1.1805555555555555E-2</c:v>
                </c:pt>
                <c:pt idx="80">
                  <c:v>1.6678248783877692E-2</c:v>
                </c:pt>
                <c:pt idx="81">
                  <c:v>1.7766497461928935E-2</c:v>
                </c:pt>
                <c:pt idx="82">
                  <c:v>1.3046815042210284E-2</c:v>
                </c:pt>
                <c:pt idx="83">
                  <c:v>2.0429009193054137E-2</c:v>
                </c:pt>
                <c:pt idx="84">
                  <c:v>1.5710919088766692E-2</c:v>
                </c:pt>
                <c:pt idx="85">
                  <c:v>1.0416666666666666E-2</c:v>
                </c:pt>
                <c:pt idx="86">
                  <c:v>1.4755197853789403E-2</c:v>
                </c:pt>
                <c:pt idx="87">
                  <c:v>1.5172413793103448E-2</c:v>
                </c:pt>
                <c:pt idx="88">
                  <c:v>1.3956734124214934E-2</c:v>
                </c:pt>
                <c:pt idx="89">
                  <c:v>1.316542644533486E-2</c:v>
                </c:pt>
                <c:pt idx="90">
                  <c:v>1.4167650531286895E-2</c:v>
                </c:pt>
                <c:pt idx="91">
                  <c:v>1.493550577053632E-2</c:v>
                </c:pt>
                <c:pt idx="92">
                  <c:v>1.2919896640826873E-2</c:v>
                </c:pt>
                <c:pt idx="93">
                  <c:v>1.2165450121654502E-2</c:v>
                </c:pt>
                <c:pt idx="94">
                  <c:v>1.5540540540540541E-2</c:v>
                </c:pt>
                <c:pt idx="95">
                  <c:v>1.4124293785310734E-2</c:v>
                </c:pt>
                <c:pt idx="96">
                  <c:v>9.5307917888563052E-3</c:v>
                </c:pt>
                <c:pt idx="97">
                  <c:v>8.9753178758414359E-3</c:v>
                </c:pt>
                <c:pt idx="98">
                  <c:v>1.2352610892756879E-2</c:v>
                </c:pt>
                <c:pt idx="99">
                  <c:v>6.9708491761723704E-3</c:v>
                </c:pt>
                <c:pt idx="100">
                  <c:v>1.3830426939266387E-2</c:v>
                </c:pt>
                <c:pt idx="101">
                  <c:v>1.2664907651715039E-2</c:v>
                </c:pt>
                <c:pt idx="102">
                  <c:v>1.3054830287206266E-2</c:v>
                </c:pt>
                <c:pt idx="103">
                  <c:v>8.5995085995085995E-3</c:v>
                </c:pt>
                <c:pt idx="104">
                  <c:v>1.4563106796116505E-2</c:v>
                </c:pt>
                <c:pt idx="105">
                  <c:v>1.2692050768203072E-2</c:v>
                </c:pt>
                <c:pt idx="106">
                  <c:v>1.0610079575596816E-2</c:v>
                </c:pt>
                <c:pt idx="107">
                  <c:v>1.0067114093959731E-2</c:v>
                </c:pt>
                <c:pt idx="108">
                  <c:v>1.1963406052076003E-2</c:v>
                </c:pt>
                <c:pt idx="109">
                  <c:v>8.4427767354596627E-3</c:v>
                </c:pt>
                <c:pt idx="110">
                  <c:v>1.0108303249097473E-2</c:v>
                </c:pt>
                <c:pt idx="111">
                  <c:v>9.384775808133473E-3</c:v>
                </c:pt>
                <c:pt idx="112">
                  <c:v>1.3250883392226149E-2</c:v>
                </c:pt>
                <c:pt idx="113">
                  <c:v>1.7167381974248927E-2</c:v>
                </c:pt>
                <c:pt idx="114">
                  <c:v>9.8654708520179366E-3</c:v>
                </c:pt>
                <c:pt idx="115">
                  <c:v>1.4263074484944533E-2</c:v>
                </c:pt>
                <c:pt idx="116">
                  <c:v>1.1235955056179775E-2</c:v>
                </c:pt>
                <c:pt idx="117">
                  <c:v>1.0894941634241245E-2</c:v>
                </c:pt>
                <c:pt idx="118">
                  <c:v>1.8333333333333333E-2</c:v>
                </c:pt>
                <c:pt idx="119">
                  <c:v>1.1967090501121914E-2</c:v>
                </c:pt>
                <c:pt idx="120">
                  <c:v>1.0878661087866108E-2</c:v>
                </c:pt>
                <c:pt idx="121">
                  <c:v>1.0172939979654121E-2</c:v>
                </c:pt>
                <c:pt idx="122">
                  <c:v>8.0763582966226141E-3</c:v>
                </c:pt>
                <c:pt idx="123">
                  <c:v>8.8858509911141498E-3</c:v>
                </c:pt>
                <c:pt idx="124">
                  <c:v>1.0249839846252402E-2</c:v>
                </c:pt>
                <c:pt idx="125">
                  <c:v>1.3539651837524178E-2</c:v>
                </c:pt>
                <c:pt idx="126">
                  <c:v>9.2460881934566148E-3</c:v>
                </c:pt>
                <c:pt idx="127">
                  <c:v>1.1912640635340834E-2</c:v>
                </c:pt>
                <c:pt idx="128">
                  <c:v>8.9358245329000819E-3</c:v>
                </c:pt>
                <c:pt idx="129">
                  <c:v>8.8075880758807581E-3</c:v>
                </c:pt>
                <c:pt idx="130">
                  <c:v>1.2620638455827766E-2</c:v>
                </c:pt>
                <c:pt idx="131">
                  <c:v>7.9316656497864547E-3</c:v>
                </c:pt>
                <c:pt idx="132">
                  <c:v>9.5693779904306216E-3</c:v>
                </c:pt>
                <c:pt idx="133">
                  <c:v>9.2250922509225092E-3</c:v>
                </c:pt>
                <c:pt idx="134">
                  <c:v>6.9124423963133645E-3</c:v>
                </c:pt>
                <c:pt idx="135">
                  <c:v>7.5872534142640367E-3</c:v>
                </c:pt>
                <c:pt idx="136">
                  <c:v>9.881422924901186E-3</c:v>
                </c:pt>
                <c:pt idx="137">
                  <c:v>4.7912388774811769E-3</c:v>
                </c:pt>
                <c:pt idx="138">
                  <c:v>6.8728522336769758E-3</c:v>
                </c:pt>
                <c:pt idx="139">
                  <c:v>5.8517555266579977E-3</c:v>
                </c:pt>
                <c:pt idx="140">
                  <c:v>6.2578222778473091E-3</c:v>
                </c:pt>
                <c:pt idx="141">
                  <c:v>4.1991601679664068E-3</c:v>
                </c:pt>
                <c:pt idx="142">
                  <c:v>4.2674253200568994E-3</c:v>
                </c:pt>
                <c:pt idx="143">
                  <c:v>6.1887570912841673E-3</c:v>
                </c:pt>
                <c:pt idx="144">
                  <c:v>3.27653997378768E-3</c:v>
                </c:pt>
                <c:pt idx="145">
                  <c:v>6.2548866301798279E-3</c:v>
                </c:pt>
                <c:pt idx="146">
                  <c:v>4.2229729729729732E-3</c:v>
                </c:pt>
                <c:pt idx="147">
                  <c:v>3.9113428943937422E-3</c:v>
                </c:pt>
                <c:pt idx="148">
                  <c:v>8.5227272727272721E-3</c:v>
                </c:pt>
                <c:pt idx="149">
                  <c:v>7.8563411896745237E-3</c:v>
                </c:pt>
                <c:pt idx="150">
                  <c:v>7.4836295603367634E-3</c:v>
                </c:pt>
                <c:pt idx="151">
                  <c:v>3.7071362372567192E-3</c:v>
                </c:pt>
                <c:pt idx="152">
                  <c:v>5.2990158970476911E-3</c:v>
                </c:pt>
                <c:pt idx="153">
                  <c:v>7.8853046594982087E-3</c:v>
                </c:pt>
                <c:pt idx="154">
                  <c:v>4.5078888054094664E-3</c:v>
                </c:pt>
                <c:pt idx="155">
                  <c:v>6.6170388751033912E-3</c:v>
                </c:pt>
                <c:pt idx="156">
                  <c:v>6.0286360211002261E-3</c:v>
                </c:pt>
                <c:pt idx="157">
                  <c:v>1.5197568389057751E-3</c:v>
                </c:pt>
                <c:pt idx="158">
                  <c:v>5.9978189749182115E-3</c:v>
                </c:pt>
                <c:pt idx="159">
                  <c:v>5.2576235541535229E-3</c:v>
                </c:pt>
                <c:pt idx="160">
                  <c:v>3.6157024793388431E-3</c:v>
                </c:pt>
                <c:pt idx="161">
                  <c:v>3.4797738147020443E-3</c:v>
                </c:pt>
                <c:pt idx="162">
                  <c:v>5.2009456264775411E-3</c:v>
                </c:pt>
                <c:pt idx="163">
                  <c:v>4.4543429844097994E-3</c:v>
                </c:pt>
                <c:pt idx="164">
                  <c:v>4.3975373790677225E-3</c:v>
                </c:pt>
                <c:pt idx="165">
                  <c:v>3.9318479685452159E-3</c:v>
                </c:pt>
                <c:pt idx="166">
                  <c:v>2.6052974381241857E-3</c:v>
                </c:pt>
                <c:pt idx="167">
                  <c:v>5.246589716684155E-3</c:v>
                </c:pt>
                <c:pt idx="168">
                  <c:v>4.0509259259259257E-3</c:v>
                </c:pt>
                <c:pt idx="169">
                  <c:v>5.1813471502590676E-3</c:v>
                </c:pt>
                <c:pt idx="170">
                  <c:v>6.5019505851755524E-3</c:v>
                </c:pt>
                <c:pt idx="171">
                  <c:v>4.528985507246377E-3</c:v>
                </c:pt>
                <c:pt idx="172">
                  <c:v>3.7735849056603774E-3</c:v>
                </c:pt>
                <c:pt idx="173">
                  <c:v>4.6296296296296294E-3</c:v>
                </c:pt>
                <c:pt idx="174">
                  <c:v>3.188097768331562E-3</c:v>
                </c:pt>
                <c:pt idx="175">
                  <c:v>4.2440318302387264E-3</c:v>
                </c:pt>
                <c:pt idx="176">
                  <c:v>7.4243289548829245E-3</c:v>
                </c:pt>
                <c:pt idx="177">
                  <c:v>8.4142394822006479E-3</c:v>
                </c:pt>
                <c:pt idx="178">
                  <c:v>9.4271211022480053E-3</c:v>
                </c:pt>
                <c:pt idx="179">
                  <c:v>8.6956521739130436E-3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01-4580-A029-78848953E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4926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TransactionActivity!$N$2:$N$277</c:f>
              <c:numCache>
                <c:formatCode>m/d/yyyy</c:formatCode>
                <c:ptCount val="27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</c:numCache>
            </c:numRef>
          </c:cat>
          <c:val>
            <c:numRef>
              <c:f>TransactionActivity!$S$2:$S$277</c:f>
              <c:numCache>
                <c:formatCode>"$"#,##0</c:formatCode>
                <c:ptCount val="276"/>
                <c:pt idx="0">
                  <c:v>250484456</c:v>
                </c:pt>
                <c:pt idx="1">
                  <c:v>382350256</c:v>
                </c:pt>
                <c:pt idx="2">
                  <c:v>394437934</c:v>
                </c:pt>
                <c:pt idx="3">
                  <c:v>262563500</c:v>
                </c:pt>
                <c:pt idx="4">
                  <c:v>789220240</c:v>
                </c:pt>
                <c:pt idx="5">
                  <c:v>495188017</c:v>
                </c:pt>
                <c:pt idx="6">
                  <c:v>459627450</c:v>
                </c:pt>
                <c:pt idx="7">
                  <c:v>724463506</c:v>
                </c:pt>
                <c:pt idx="8">
                  <c:v>978812614</c:v>
                </c:pt>
                <c:pt idx="9">
                  <c:v>516113420</c:v>
                </c:pt>
                <c:pt idx="10">
                  <c:v>1277653612</c:v>
                </c:pt>
                <c:pt idx="11">
                  <c:v>1714117856</c:v>
                </c:pt>
                <c:pt idx="12">
                  <c:v>834729465</c:v>
                </c:pt>
                <c:pt idx="13">
                  <c:v>500252265</c:v>
                </c:pt>
                <c:pt idx="14">
                  <c:v>512219040</c:v>
                </c:pt>
                <c:pt idx="15">
                  <c:v>824049604</c:v>
                </c:pt>
                <c:pt idx="16">
                  <c:v>666031265</c:v>
                </c:pt>
                <c:pt idx="17">
                  <c:v>758339395</c:v>
                </c:pt>
                <c:pt idx="18">
                  <c:v>513297992</c:v>
                </c:pt>
                <c:pt idx="19">
                  <c:v>610152241</c:v>
                </c:pt>
                <c:pt idx="20">
                  <c:v>506747617</c:v>
                </c:pt>
                <c:pt idx="21">
                  <c:v>396057500</c:v>
                </c:pt>
                <c:pt idx="22">
                  <c:v>473838930</c:v>
                </c:pt>
                <c:pt idx="23">
                  <c:v>1114527874</c:v>
                </c:pt>
                <c:pt idx="24">
                  <c:v>450921099</c:v>
                </c:pt>
                <c:pt idx="25">
                  <c:v>344407020</c:v>
                </c:pt>
                <c:pt idx="26">
                  <c:v>667792256</c:v>
                </c:pt>
                <c:pt idx="27">
                  <c:v>347824125</c:v>
                </c:pt>
                <c:pt idx="28">
                  <c:v>832738933</c:v>
                </c:pt>
                <c:pt idx="29">
                  <c:v>1056756117</c:v>
                </c:pt>
                <c:pt idx="30">
                  <c:v>586986455</c:v>
                </c:pt>
                <c:pt idx="31">
                  <c:v>937160993</c:v>
                </c:pt>
                <c:pt idx="32">
                  <c:v>1017774907</c:v>
                </c:pt>
                <c:pt idx="33">
                  <c:v>891490033</c:v>
                </c:pt>
                <c:pt idx="34">
                  <c:v>885371948</c:v>
                </c:pt>
                <c:pt idx="35">
                  <c:v>1819331076</c:v>
                </c:pt>
                <c:pt idx="36">
                  <c:v>829428626</c:v>
                </c:pt>
                <c:pt idx="37">
                  <c:v>1329357500</c:v>
                </c:pt>
                <c:pt idx="38">
                  <c:v>984676277</c:v>
                </c:pt>
                <c:pt idx="39">
                  <c:v>1237123374</c:v>
                </c:pt>
                <c:pt idx="40">
                  <c:v>1497143933</c:v>
                </c:pt>
                <c:pt idx="41">
                  <c:v>1230108520</c:v>
                </c:pt>
                <c:pt idx="42">
                  <c:v>1559355380</c:v>
                </c:pt>
                <c:pt idx="43">
                  <c:v>1640782643</c:v>
                </c:pt>
                <c:pt idx="44">
                  <c:v>1527110028</c:v>
                </c:pt>
                <c:pt idx="45">
                  <c:v>1491856941</c:v>
                </c:pt>
                <c:pt idx="46">
                  <c:v>1003206043</c:v>
                </c:pt>
                <c:pt idx="47">
                  <c:v>4131462097</c:v>
                </c:pt>
                <c:pt idx="48">
                  <c:v>1224594658</c:v>
                </c:pt>
                <c:pt idx="49">
                  <c:v>1600887596</c:v>
                </c:pt>
                <c:pt idx="50">
                  <c:v>1764430414</c:v>
                </c:pt>
                <c:pt idx="51">
                  <c:v>2752848185</c:v>
                </c:pt>
                <c:pt idx="52">
                  <c:v>1661114977</c:v>
                </c:pt>
                <c:pt idx="53">
                  <c:v>2265677197</c:v>
                </c:pt>
                <c:pt idx="54">
                  <c:v>2335595392</c:v>
                </c:pt>
                <c:pt idx="55">
                  <c:v>3368235540</c:v>
                </c:pt>
                <c:pt idx="56">
                  <c:v>3004938248</c:v>
                </c:pt>
                <c:pt idx="57">
                  <c:v>2706615178</c:v>
                </c:pt>
                <c:pt idx="58">
                  <c:v>2588808020</c:v>
                </c:pt>
                <c:pt idx="59">
                  <c:v>4650971767</c:v>
                </c:pt>
                <c:pt idx="60">
                  <c:v>2428955902</c:v>
                </c:pt>
                <c:pt idx="61">
                  <c:v>2146239853</c:v>
                </c:pt>
                <c:pt idx="62">
                  <c:v>3000488046</c:v>
                </c:pt>
                <c:pt idx="63">
                  <c:v>3561654423</c:v>
                </c:pt>
                <c:pt idx="64">
                  <c:v>3813632545</c:v>
                </c:pt>
                <c:pt idx="65">
                  <c:v>3735223598</c:v>
                </c:pt>
                <c:pt idx="66">
                  <c:v>4304450335</c:v>
                </c:pt>
                <c:pt idx="67">
                  <c:v>4129151191</c:v>
                </c:pt>
                <c:pt idx="68">
                  <c:v>6377499594</c:v>
                </c:pt>
                <c:pt idx="69">
                  <c:v>3887937451</c:v>
                </c:pt>
                <c:pt idx="70">
                  <c:v>5439124716</c:v>
                </c:pt>
                <c:pt idx="71">
                  <c:v>5992142007</c:v>
                </c:pt>
                <c:pt idx="72">
                  <c:v>3950111726</c:v>
                </c:pt>
                <c:pt idx="73">
                  <c:v>3430620078</c:v>
                </c:pt>
                <c:pt idx="74">
                  <c:v>4464305328</c:v>
                </c:pt>
                <c:pt idx="75">
                  <c:v>4649917824</c:v>
                </c:pt>
                <c:pt idx="76">
                  <c:v>3559357567</c:v>
                </c:pt>
                <c:pt idx="77">
                  <c:v>5278643525</c:v>
                </c:pt>
                <c:pt idx="78">
                  <c:v>3675133578</c:v>
                </c:pt>
                <c:pt idx="79">
                  <c:v>5269320609</c:v>
                </c:pt>
                <c:pt idx="80">
                  <c:v>6111873579</c:v>
                </c:pt>
                <c:pt idx="81">
                  <c:v>3084326999</c:v>
                </c:pt>
                <c:pt idx="82">
                  <c:v>3684500959</c:v>
                </c:pt>
                <c:pt idx="83">
                  <c:v>7169316733</c:v>
                </c:pt>
                <c:pt idx="84">
                  <c:v>6112897271</c:v>
                </c:pt>
                <c:pt idx="85">
                  <c:v>3527977717</c:v>
                </c:pt>
                <c:pt idx="86">
                  <c:v>5024684754</c:v>
                </c:pt>
                <c:pt idx="87">
                  <c:v>4467255065</c:v>
                </c:pt>
                <c:pt idx="88">
                  <c:v>5332206967</c:v>
                </c:pt>
                <c:pt idx="89">
                  <c:v>6224358752</c:v>
                </c:pt>
                <c:pt idx="90">
                  <c:v>5610334341</c:v>
                </c:pt>
                <c:pt idx="91">
                  <c:v>5163647880</c:v>
                </c:pt>
                <c:pt idx="92">
                  <c:v>3816305947</c:v>
                </c:pt>
                <c:pt idx="93">
                  <c:v>3231320775</c:v>
                </c:pt>
                <c:pt idx="94">
                  <c:v>3131930980</c:v>
                </c:pt>
                <c:pt idx="95">
                  <c:v>5664490061</c:v>
                </c:pt>
                <c:pt idx="96">
                  <c:v>2033348538</c:v>
                </c:pt>
                <c:pt idx="97">
                  <c:v>2082990923</c:v>
                </c:pt>
                <c:pt idx="98">
                  <c:v>1835111821</c:v>
                </c:pt>
                <c:pt idx="99">
                  <c:v>2023496448</c:v>
                </c:pt>
                <c:pt idx="100">
                  <c:v>1916375187</c:v>
                </c:pt>
                <c:pt idx="101">
                  <c:v>5201213315</c:v>
                </c:pt>
                <c:pt idx="102">
                  <c:v>1794409667</c:v>
                </c:pt>
                <c:pt idx="103">
                  <c:v>1747468915</c:v>
                </c:pt>
                <c:pt idx="104">
                  <c:v>2092620797</c:v>
                </c:pt>
                <c:pt idx="105">
                  <c:v>1639156283</c:v>
                </c:pt>
                <c:pt idx="106">
                  <c:v>454799996</c:v>
                </c:pt>
                <c:pt idx="107">
                  <c:v>1465712243</c:v>
                </c:pt>
                <c:pt idx="108">
                  <c:v>646230110</c:v>
                </c:pt>
                <c:pt idx="109">
                  <c:v>674692371</c:v>
                </c:pt>
                <c:pt idx="110">
                  <c:v>780808045</c:v>
                </c:pt>
                <c:pt idx="111">
                  <c:v>686463291</c:v>
                </c:pt>
                <c:pt idx="112">
                  <c:v>429691042</c:v>
                </c:pt>
                <c:pt idx="113">
                  <c:v>1130649577</c:v>
                </c:pt>
                <c:pt idx="114">
                  <c:v>1127062868</c:v>
                </c:pt>
                <c:pt idx="115">
                  <c:v>443195776</c:v>
                </c:pt>
                <c:pt idx="116">
                  <c:v>793568849</c:v>
                </c:pt>
                <c:pt idx="117">
                  <c:v>999477217</c:v>
                </c:pt>
                <c:pt idx="118">
                  <c:v>775883677</c:v>
                </c:pt>
                <c:pt idx="119">
                  <c:v>1879477810</c:v>
                </c:pt>
                <c:pt idx="120">
                  <c:v>884642254</c:v>
                </c:pt>
                <c:pt idx="121">
                  <c:v>1188907649</c:v>
                </c:pt>
                <c:pt idx="122">
                  <c:v>1277318764</c:v>
                </c:pt>
                <c:pt idx="123">
                  <c:v>855466503</c:v>
                </c:pt>
                <c:pt idx="124">
                  <c:v>1606010833</c:v>
                </c:pt>
                <c:pt idx="125">
                  <c:v>2321098003</c:v>
                </c:pt>
                <c:pt idx="126">
                  <c:v>1440337137</c:v>
                </c:pt>
                <c:pt idx="127">
                  <c:v>1837479651</c:v>
                </c:pt>
                <c:pt idx="128">
                  <c:v>3199063535</c:v>
                </c:pt>
                <c:pt idx="129">
                  <c:v>2372639275</c:v>
                </c:pt>
                <c:pt idx="130">
                  <c:v>2454719267</c:v>
                </c:pt>
                <c:pt idx="131">
                  <c:v>4211886151</c:v>
                </c:pt>
                <c:pt idx="132">
                  <c:v>1720393837</c:v>
                </c:pt>
                <c:pt idx="133">
                  <c:v>2792474079</c:v>
                </c:pt>
                <c:pt idx="134">
                  <c:v>2027146715</c:v>
                </c:pt>
                <c:pt idx="135">
                  <c:v>2374645585</c:v>
                </c:pt>
                <c:pt idx="136">
                  <c:v>3953430868</c:v>
                </c:pt>
                <c:pt idx="137">
                  <c:v>4122228074</c:v>
                </c:pt>
                <c:pt idx="138">
                  <c:v>2886616781</c:v>
                </c:pt>
                <c:pt idx="139">
                  <c:v>3501995549</c:v>
                </c:pt>
                <c:pt idx="140">
                  <c:v>3517745161</c:v>
                </c:pt>
                <c:pt idx="141">
                  <c:v>3638888919</c:v>
                </c:pt>
                <c:pt idx="142">
                  <c:v>2714484837</c:v>
                </c:pt>
                <c:pt idx="143">
                  <c:v>5096491393</c:v>
                </c:pt>
                <c:pt idx="144">
                  <c:v>2624274237</c:v>
                </c:pt>
                <c:pt idx="145">
                  <c:v>2634495078</c:v>
                </c:pt>
                <c:pt idx="146">
                  <c:v>3681815260</c:v>
                </c:pt>
                <c:pt idx="147">
                  <c:v>2725319331</c:v>
                </c:pt>
                <c:pt idx="148">
                  <c:v>3080958443</c:v>
                </c:pt>
                <c:pt idx="149">
                  <c:v>4102919202</c:v>
                </c:pt>
                <c:pt idx="150">
                  <c:v>3900652916</c:v>
                </c:pt>
                <c:pt idx="151">
                  <c:v>4222471288</c:v>
                </c:pt>
                <c:pt idx="152">
                  <c:v>3340396891</c:v>
                </c:pt>
                <c:pt idx="153">
                  <c:v>3245720568</c:v>
                </c:pt>
                <c:pt idx="154">
                  <c:v>4193176177</c:v>
                </c:pt>
                <c:pt idx="155">
                  <c:v>7620490192</c:v>
                </c:pt>
                <c:pt idx="156">
                  <c:v>2462760628</c:v>
                </c:pt>
                <c:pt idx="157">
                  <c:v>1997726470</c:v>
                </c:pt>
                <c:pt idx="158">
                  <c:v>3834660165</c:v>
                </c:pt>
                <c:pt idx="159">
                  <c:v>4277325763</c:v>
                </c:pt>
                <c:pt idx="160">
                  <c:v>4352757375</c:v>
                </c:pt>
                <c:pt idx="161">
                  <c:v>6598182046</c:v>
                </c:pt>
                <c:pt idx="162">
                  <c:v>4010312208</c:v>
                </c:pt>
                <c:pt idx="163">
                  <c:v>4985646301</c:v>
                </c:pt>
                <c:pt idx="164">
                  <c:v>4863287903</c:v>
                </c:pt>
                <c:pt idx="165">
                  <c:v>6526040929</c:v>
                </c:pt>
                <c:pt idx="166">
                  <c:v>4432103265</c:v>
                </c:pt>
                <c:pt idx="167">
                  <c:v>8212143571</c:v>
                </c:pt>
                <c:pt idx="168">
                  <c:v>2831199647</c:v>
                </c:pt>
                <c:pt idx="169">
                  <c:v>3186990356</c:v>
                </c:pt>
                <c:pt idx="170">
                  <c:v>4633808638</c:v>
                </c:pt>
                <c:pt idx="171">
                  <c:v>4193884502</c:v>
                </c:pt>
                <c:pt idx="172">
                  <c:v>5585652394</c:v>
                </c:pt>
                <c:pt idx="173">
                  <c:v>10262147268</c:v>
                </c:pt>
                <c:pt idx="174">
                  <c:v>7383115582</c:v>
                </c:pt>
                <c:pt idx="175">
                  <c:v>6036959569</c:v>
                </c:pt>
                <c:pt idx="176">
                  <c:v>6156040652</c:v>
                </c:pt>
                <c:pt idx="177">
                  <c:v>8072297396</c:v>
                </c:pt>
                <c:pt idx="178">
                  <c:v>6272698892</c:v>
                </c:pt>
                <c:pt idx="179">
                  <c:v>10501897495</c:v>
                </c:pt>
                <c:pt idx="180">
                  <c:v>6986995943</c:v>
                </c:pt>
                <c:pt idx="181">
                  <c:v>5214639111</c:v>
                </c:pt>
                <c:pt idx="182">
                  <c:v>6071235966</c:v>
                </c:pt>
                <c:pt idx="183">
                  <c:v>4893560253</c:v>
                </c:pt>
                <c:pt idx="184">
                  <c:v>8760883008</c:v>
                </c:pt>
                <c:pt idx="185">
                  <c:v>8759555048</c:v>
                </c:pt>
                <c:pt idx="186">
                  <c:v>6403095121</c:v>
                </c:pt>
                <c:pt idx="187">
                  <c:v>8086805783</c:v>
                </c:pt>
                <c:pt idx="188">
                  <c:v>6984564349</c:v>
                </c:pt>
                <c:pt idx="189">
                  <c:v>8098494313</c:v>
                </c:pt>
                <c:pt idx="190">
                  <c:v>5916060553</c:v>
                </c:pt>
                <c:pt idx="191">
                  <c:v>16109363075</c:v>
                </c:pt>
                <c:pt idx="192">
                  <c:v>5966115351</c:v>
                </c:pt>
                <c:pt idx="193">
                  <c:v>5498721574</c:v>
                </c:pt>
                <c:pt idx="194">
                  <c:v>6379024633</c:v>
                </c:pt>
                <c:pt idx="195">
                  <c:v>4315964546</c:v>
                </c:pt>
                <c:pt idx="196">
                  <c:v>5825887263</c:v>
                </c:pt>
                <c:pt idx="197">
                  <c:v>12728411082</c:v>
                </c:pt>
                <c:pt idx="198">
                  <c:v>7847932440</c:v>
                </c:pt>
                <c:pt idx="199">
                  <c:v>8279932950</c:v>
                </c:pt>
                <c:pt idx="200">
                  <c:v>9040046555</c:v>
                </c:pt>
                <c:pt idx="201">
                  <c:v>8439368886</c:v>
                </c:pt>
                <c:pt idx="202">
                  <c:v>9445136331</c:v>
                </c:pt>
                <c:pt idx="203">
                  <c:v>11188986287</c:v>
                </c:pt>
                <c:pt idx="204">
                  <c:v>7936421336</c:v>
                </c:pt>
                <c:pt idx="205">
                  <c:v>5838009618</c:v>
                </c:pt>
                <c:pt idx="206">
                  <c:v>7305987234</c:v>
                </c:pt>
                <c:pt idx="207">
                  <c:v>7075879258</c:v>
                </c:pt>
                <c:pt idx="208">
                  <c:v>6030924750</c:v>
                </c:pt>
                <c:pt idx="209">
                  <c:v>9468924479</c:v>
                </c:pt>
                <c:pt idx="210">
                  <c:v>7289286999</c:v>
                </c:pt>
                <c:pt idx="211">
                  <c:v>7608809684</c:v>
                </c:pt>
                <c:pt idx="212">
                  <c:v>8279567007</c:v>
                </c:pt>
                <c:pt idx="213">
                  <c:v>9201716558</c:v>
                </c:pt>
                <c:pt idx="214">
                  <c:v>8326205421</c:v>
                </c:pt>
                <c:pt idx="215">
                  <c:v>10470619451</c:v>
                </c:pt>
                <c:pt idx="216">
                  <c:v>8150194545</c:v>
                </c:pt>
                <c:pt idx="217">
                  <c:v>6553559597</c:v>
                </c:pt>
                <c:pt idx="218">
                  <c:v>9621201876</c:v>
                </c:pt>
                <c:pt idx="219">
                  <c:v>6284853593</c:v>
                </c:pt>
                <c:pt idx="220">
                  <c:v>7822449467</c:v>
                </c:pt>
                <c:pt idx="221">
                  <c:v>9729885314</c:v>
                </c:pt>
                <c:pt idx="222">
                  <c:v>8036472779</c:v>
                </c:pt>
                <c:pt idx="223">
                  <c:v>9865246105</c:v>
                </c:pt>
                <c:pt idx="224">
                  <c:v>8564428374</c:v>
                </c:pt>
                <c:pt idx="225">
                  <c:v>10425999159</c:v>
                </c:pt>
                <c:pt idx="226">
                  <c:v>9797182816</c:v>
                </c:pt>
                <c:pt idx="227">
                  <c:v>13310233177</c:v>
                </c:pt>
                <c:pt idx="228">
                  <c:v>6283053875</c:v>
                </c:pt>
                <c:pt idx="229">
                  <c:v>6691593251</c:v>
                </c:pt>
                <c:pt idx="230">
                  <c:v>6833035651</c:v>
                </c:pt>
                <c:pt idx="231">
                  <c:v>5580159633</c:v>
                </c:pt>
                <c:pt idx="232">
                  <c:v>9691761595</c:v>
                </c:pt>
                <c:pt idx="233">
                  <c:v>12018074455</c:v>
                </c:pt>
                <c:pt idx="234">
                  <c:v>10166678885</c:v>
                </c:pt>
                <c:pt idx="235">
                  <c:v>9889126181</c:v>
                </c:pt>
                <c:pt idx="236">
                  <c:v>11214555364</c:v>
                </c:pt>
                <c:pt idx="237">
                  <c:v>9591699313</c:v>
                </c:pt>
                <c:pt idx="238">
                  <c:v>9296244017</c:v>
                </c:pt>
                <c:pt idx="239">
                  <c:v>15230308579</c:v>
                </c:pt>
                <c:pt idx="240">
                  <c:v>7902973964</c:v>
                </c:pt>
                <c:pt idx="241">
                  <c:v>7361877569</c:v>
                </c:pt>
                <c:pt idx="242">
                  <c:v>6612680801</c:v>
                </c:pt>
                <c:pt idx="243">
                  <c:v>3592246834</c:v>
                </c:pt>
                <c:pt idx="244">
                  <c:v>2282306738</c:v>
                </c:pt>
                <c:pt idx="245">
                  <c:v>2756546233</c:v>
                </c:pt>
                <c:pt idx="246">
                  <c:v>3201259649</c:v>
                </c:pt>
                <c:pt idx="247">
                  <c:v>2974457161</c:v>
                </c:pt>
                <c:pt idx="248">
                  <c:v>7207522577</c:v>
                </c:pt>
                <c:pt idx="249">
                  <c:v>7519947305</c:v>
                </c:pt>
                <c:pt idx="250">
                  <c:v>6432586957</c:v>
                </c:pt>
                <c:pt idx="251">
                  <c:v>14440192708</c:v>
                </c:pt>
                <c:pt idx="252">
                  <c:v>6571734082</c:v>
                </c:pt>
                <c:pt idx="253">
                  <c:v>4462107545</c:v>
                </c:pt>
                <c:pt idx="254">
                  <c:v>6738117340</c:v>
                </c:pt>
                <c:pt idx="255">
                  <c:v>8980535792</c:v>
                </c:pt>
                <c:pt idx="256">
                  <c:v>7827071152</c:v>
                </c:pt>
                <c:pt idx="257">
                  <c:v>10936968057</c:v>
                </c:pt>
                <c:pt idx="258">
                  <c:v>11895692652</c:v>
                </c:pt>
                <c:pt idx="259">
                  <c:v>13675660252</c:v>
                </c:pt>
                <c:pt idx="260">
                  <c:v>13921665591</c:v>
                </c:pt>
                <c:pt idx="261">
                  <c:v>14270040249</c:v>
                </c:pt>
                <c:pt idx="262">
                  <c:v>13807720058</c:v>
                </c:pt>
                <c:pt idx="263">
                  <c:v>27200247871</c:v>
                </c:pt>
                <c:pt idx="264">
                  <c:v>8640152165</c:v>
                </c:pt>
                <c:pt idx="265">
                  <c:v>8898952955</c:v>
                </c:pt>
                <c:pt idx="266">
                  <c:v>13025693284</c:v>
                </c:pt>
                <c:pt idx="267">
                  <c:v>12127190914</c:v>
                </c:pt>
                <c:pt idx="268">
                  <c:v>11501759909</c:v>
                </c:pt>
                <c:pt idx="269">
                  <c:v>15718575907</c:v>
                </c:pt>
                <c:pt idx="270">
                  <c:v>10986673418</c:v>
                </c:pt>
                <c:pt idx="271">
                  <c:v>9514566797</c:v>
                </c:pt>
                <c:pt idx="272">
                  <c:v>10340174858</c:v>
                </c:pt>
                <c:pt idx="273">
                  <c:v>7979503914</c:v>
                </c:pt>
                <c:pt idx="274">
                  <c:v>7518530738</c:v>
                </c:pt>
                <c:pt idx="275">
                  <c:v>6564149500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4-4ED4-8C4E-2CD53F199BD8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TransactionActivity!$N$2:$N$277</c:f>
              <c:numCache>
                <c:formatCode>m/d/yyyy</c:formatCode>
                <c:ptCount val="27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</c:numCache>
            </c:numRef>
          </c:cat>
          <c:val>
            <c:numRef>
              <c:f>TransactionActivity!$T$2:$T$277</c:f>
              <c:numCache>
                <c:formatCode>"$"#,##0</c:formatCode>
                <c:ptCount val="276"/>
                <c:pt idx="0">
                  <c:v>237617487</c:v>
                </c:pt>
                <c:pt idx="1">
                  <c:v>180946342</c:v>
                </c:pt>
                <c:pt idx="2">
                  <c:v>266155000</c:v>
                </c:pt>
                <c:pt idx="3">
                  <c:v>229437742</c:v>
                </c:pt>
                <c:pt idx="4">
                  <c:v>267544389</c:v>
                </c:pt>
                <c:pt idx="5">
                  <c:v>316921924</c:v>
                </c:pt>
                <c:pt idx="6">
                  <c:v>271086509</c:v>
                </c:pt>
                <c:pt idx="7">
                  <c:v>319959032</c:v>
                </c:pt>
                <c:pt idx="8">
                  <c:v>271063483</c:v>
                </c:pt>
                <c:pt idx="9">
                  <c:v>246200231</c:v>
                </c:pt>
                <c:pt idx="10">
                  <c:v>226016971</c:v>
                </c:pt>
                <c:pt idx="11">
                  <c:v>361308942</c:v>
                </c:pt>
                <c:pt idx="12">
                  <c:v>381375990</c:v>
                </c:pt>
                <c:pt idx="13">
                  <c:v>282245791</c:v>
                </c:pt>
                <c:pt idx="14">
                  <c:v>390378423</c:v>
                </c:pt>
                <c:pt idx="15">
                  <c:v>307338257</c:v>
                </c:pt>
                <c:pt idx="16">
                  <c:v>447125463</c:v>
                </c:pt>
                <c:pt idx="17">
                  <c:v>461239572</c:v>
                </c:pt>
                <c:pt idx="18">
                  <c:v>393768453</c:v>
                </c:pt>
                <c:pt idx="19">
                  <c:v>513713591</c:v>
                </c:pt>
                <c:pt idx="20">
                  <c:v>404182842</c:v>
                </c:pt>
                <c:pt idx="21">
                  <c:v>430308143</c:v>
                </c:pt>
                <c:pt idx="22">
                  <c:v>406253547</c:v>
                </c:pt>
                <c:pt idx="23">
                  <c:v>463440106</c:v>
                </c:pt>
                <c:pt idx="24">
                  <c:v>386630901</c:v>
                </c:pt>
                <c:pt idx="25">
                  <c:v>383297539</c:v>
                </c:pt>
                <c:pt idx="26">
                  <c:v>481337484</c:v>
                </c:pt>
                <c:pt idx="27">
                  <c:v>538876667</c:v>
                </c:pt>
                <c:pt idx="28">
                  <c:v>594815413</c:v>
                </c:pt>
                <c:pt idx="29">
                  <c:v>613023495</c:v>
                </c:pt>
                <c:pt idx="30">
                  <c:v>616466117</c:v>
                </c:pt>
                <c:pt idx="31">
                  <c:v>682739160</c:v>
                </c:pt>
                <c:pt idx="32">
                  <c:v>585631537</c:v>
                </c:pt>
                <c:pt idx="33">
                  <c:v>576519958</c:v>
                </c:pt>
                <c:pt idx="34">
                  <c:v>543967203</c:v>
                </c:pt>
                <c:pt idx="35">
                  <c:v>810535162</c:v>
                </c:pt>
                <c:pt idx="36">
                  <c:v>700257074</c:v>
                </c:pt>
                <c:pt idx="37">
                  <c:v>602513016</c:v>
                </c:pt>
                <c:pt idx="38">
                  <c:v>653316973</c:v>
                </c:pt>
                <c:pt idx="39">
                  <c:v>777778461</c:v>
                </c:pt>
                <c:pt idx="40">
                  <c:v>730279829</c:v>
                </c:pt>
                <c:pt idx="41">
                  <c:v>860306788</c:v>
                </c:pt>
                <c:pt idx="42">
                  <c:v>861155520</c:v>
                </c:pt>
                <c:pt idx="43">
                  <c:v>838022362</c:v>
                </c:pt>
                <c:pt idx="44">
                  <c:v>832785627</c:v>
                </c:pt>
                <c:pt idx="45">
                  <c:v>921677341</c:v>
                </c:pt>
                <c:pt idx="46">
                  <c:v>786924608</c:v>
                </c:pt>
                <c:pt idx="47">
                  <c:v>1101706450</c:v>
                </c:pt>
                <c:pt idx="48">
                  <c:v>1063659687</c:v>
                </c:pt>
                <c:pt idx="49">
                  <c:v>837485272</c:v>
                </c:pt>
                <c:pt idx="50">
                  <c:v>1211755325</c:v>
                </c:pt>
                <c:pt idx="51">
                  <c:v>1070596156</c:v>
                </c:pt>
                <c:pt idx="52">
                  <c:v>1043242559</c:v>
                </c:pt>
                <c:pt idx="53">
                  <c:v>1319592226</c:v>
                </c:pt>
                <c:pt idx="54">
                  <c:v>1352962412</c:v>
                </c:pt>
                <c:pt idx="55">
                  <c:v>1319418865</c:v>
                </c:pt>
                <c:pt idx="56">
                  <c:v>1129904756</c:v>
                </c:pt>
                <c:pt idx="57">
                  <c:v>1179210421</c:v>
                </c:pt>
                <c:pt idx="58">
                  <c:v>1361616822</c:v>
                </c:pt>
                <c:pt idx="59">
                  <c:v>1355009121</c:v>
                </c:pt>
                <c:pt idx="60">
                  <c:v>1371190616</c:v>
                </c:pt>
                <c:pt idx="61">
                  <c:v>1193323685</c:v>
                </c:pt>
                <c:pt idx="62">
                  <c:v>1684690266</c:v>
                </c:pt>
                <c:pt idx="63">
                  <c:v>1376803440</c:v>
                </c:pt>
                <c:pt idx="64">
                  <c:v>1414804847</c:v>
                </c:pt>
                <c:pt idx="65">
                  <c:v>2112893657</c:v>
                </c:pt>
                <c:pt idx="66">
                  <c:v>1481423579</c:v>
                </c:pt>
                <c:pt idx="67">
                  <c:v>1545338979</c:v>
                </c:pt>
                <c:pt idx="68">
                  <c:v>1803884318</c:v>
                </c:pt>
                <c:pt idx="69">
                  <c:v>1463265499</c:v>
                </c:pt>
                <c:pt idx="70">
                  <c:v>1789048235</c:v>
                </c:pt>
                <c:pt idx="71">
                  <c:v>1660293296</c:v>
                </c:pt>
                <c:pt idx="72">
                  <c:v>1582946881</c:v>
                </c:pt>
                <c:pt idx="73">
                  <c:v>1321389156</c:v>
                </c:pt>
                <c:pt idx="74">
                  <c:v>1941167459</c:v>
                </c:pt>
                <c:pt idx="75">
                  <c:v>1420053384</c:v>
                </c:pt>
                <c:pt idx="76">
                  <c:v>2019294870</c:v>
                </c:pt>
                <c:pt idx="77">
                  <c:v>1871506413</c:v>
                </c:pt>
                <c:pt idx="78">
                  <c:v>1529639772</c:v>
                </c:pt>
                <c:pt idx="79">
                  <c:v>1681352890</c:v>
                </c:pt>
                <c:pt idx="80">
                  <c:v>1383983939</c:v>
                </c:pt>
                <c:pt idx="81">
                  <c:v>1667574636</c:v>
                </c:pt>
                <c:pt idx="82">
                  <c:v>1476278303</c:v>
                </c:pt>
                <c:pt idx="83">
                  <c:v>1848842940</c:v>
                </c:pt>
                <c:pt idx="84">
                  <c:v>1621516344</c:v>
                </c:pt>
                <c:pt idx="85">
                  <c:v>1634742105</c:v>
                </c:pt>
                <c:pt idx="86">
                  <c:v>1821535610</c:v>
                </c:pt>
                <c:pt idx="87">
                  <c:v>1801605287</c:v>
                </c:pt>
                <c:pt idx="88">
                  <c:v>2291681869</c:v>
                </c:pt>
                <c:pt idx="89">
                  <c:v>2000458242</c:v>
                </c:pt>
                <c:pt idx="90">
                  <c:v>1927849544</c:v>
                </c:pt>
                <c:pt idx="91">
                  <c:v>2024988402</c:v>
                </c:pt>
                <c:pt idx="92">
                  <c:v>1539076872</c:v>
                </c:pt>
                <c:pt idx="93">
                  <c:v>1684575169</c:v>
                </c:pt>
                <c:pt idx="94">
                  <c:v>1593261037</c:v>
                </c:pt>
                <c:pt idx="95">
                  <c:v>1577949863</c:v>
                </c:pt>
                <c:pt idx="96">
                  <c:v>1591594456</c:v>
                </c:pt>
                <c:pt idx="97">
                  <c:v>1339276962</c:v>
                </c:pt>
                <c:pt idx="98">
                  <c:v>1345388172</c:v>
                </c:pt>
                <c:pt idx="99">
                  <c:v>1295737459</c:v>
                </c:pt>
                <c:pt idx="100">
                  <c:v>1306243472</c:v>
                </c:pt>
                <c:pt idx="101">
                  <c:v>1418604191</c:v>
                </c:pt>
                <c:pt idx="102">
                  <c:v>1255020957</c:v>
                </c:pt>
                <c:pt idx="103">
                  <c:v>1154202691</c:v>
                </c:pt>
                <c:pt idx="104">
                  <c:v>1280995196</c:v>
                </c:pt>
                <c:pt idx="105">
                  <c:v>1068615439</c:v>
                </c:pt>
                <c:pt idx="106">
                  <c:v>815908633</c:v>
                </c:pt>
                <c:pt idx="107">
                  <c:v>1184219446</c:v>
                </c:pt>
                <c:pt idx="108">
                  <c:v>552175995</c:v>
                </c:pt>
                <c:pt idx="109">
                  <c:v>610501148</c:v>
                </c:pt>
                <c:pt idx="110">
                  <c:v>1045339340</c:v>
                </c:pt>
                <c:pt idx="111">
                  <c:v>550999896</c:v>
                </c:pt>
                <c:pt idx="112">
                  <c:v>632508847</c:v>
                </c:pt>
                <c:pt idx="113">
                  <c:v>778732002</c:v>
                </c:pt>
                <c:pt idx="114">
                  <c:v>766001869</c:v>
                </c:pt>
                <c:pt idx="115">
                  <c:v>756991515</c:v>
                </c:pt>
                <c:pt idx="116">
                  <c:v>753693588</c:v>
                </c:pt>
                <c:pt idx="117">
                  <c:v>691707265</c:v>
                </c:pt>
                <c:pt idx="118">
                  <c:v>674534012</c:v>
                </c:pt>
                <c:pt idx="119">
                  <c:v>1396207429</c:v>
                </c:pt>
                <c:pt idx="120">
                  <c:v>741542530</c:v>
                </c:pt>
                <c:pt idx="121">
                  <c:v>780446534</c:v>
                </c:pt>
                <c:pt idx="122">
                  <c:v>990781679</c:v>
                </c:pt>
                <c:pt idx="123">
                  <c:v>957574303</c:v>
                </c:pt>
                <c:pt idx="124">
                  <c:v>676220178</c:v>
                </c:pt>
                <c:pt idx="125">
                  <c:v>1031328881</c:v>
                </c:pt>
                <c:pt idx="126">
                  <c:v>991003791</c:v>
                </c:pt>
                <c:pt idx="127">
                  <c:v>949853786</c:v>
                </c:pt>
                <c:pt idx="128">
                  <c:v>980960270</c:v>
                </c:pt>
                <c:pt idx="129">
                  <c:v>951126217</c:v>
                </c:pt>
                <c:pt idx="130">
                  <c:v>1279081770</c:v>
                </c:pt>
                <c:pt idx="131">
                  <c:v>1858093632</c:v>
                </c:pt>
                <c:pt idx="132">
                  <c:v>854788336</c:v>
                </c:pt>
                <c:pt idx="133">
                  <c:v>743455604</c:v>
                </c:pt>
                <c:pt idx="134">
                  <c:v>1280004651</c:v>
                </c:pt>
                <c:pt idx="135">
                  <c:v>1188506886</c:v>
                </c:pt>
                <c:pt idx="136">
                  <c:v>1251621312</c:v>
                </c:pt>
                <c:pt idx="137">
                  <c:v>1516330833</c:v>
                </c:pt>
                <c:pt idx="138">
                  <c:v>1321515815</c:v>
                </c:pt>
                <c:pt idx="139">
                  <c:v>1332700758</c:v>
                </c:pt>
                <c:pt idx="140">
                  <c:v>1301511373</c:v>
                </c:pt>
                <c:pt idx="141">
                  <c:v>1201426254</c:v>
                </c:pt>
                <c:pt idx="142">
                  <c:v>1263907739</c:v>
                </c:pt>
                <c:pt idx="143">
                  <c:v>2271203811</c:v>
                </c:pt>
                <c:pt idx="144">
                  <c:v>1001627618</c:v>
                </c:pt>
                <c:pt idx="145">
                  <c:v>1197403523</c:v>
                </c:pt>
                <c:pt idx="146">
                  <c:v>1584177101</c:v>
                </c:pt>
                <c:pt idx="147">
                  <c:v>1260994889</c:v>
                </c:pt>
                <c:pt idx="148">
                  <c:v>1884647595</c:v>
                </c:pt>
                <c:pt idx="149">
                  <c:v>1736184528</c:v>
                </c:pt>
                <c:pt idx="150">
                  <c:v>1576199996</c:v>
                </c:pt>
                <c:pt idx="151">
                  <c:v>1750353003</c:v>
                </c:pt>
                <c:pt idx="152">
                  <c:v>1458948866</c:v>
                </c:pt>
                <c:pt idx="153">
                  <c:v>1813983758</c:v>
                </c:pt>
                <c:pt idx="154">
                  <c:v>1897981979</c:v>
                </c:pt>
                <c:pt idx="155">
                  <c:v>3690055582</c:v>
                </c:pt>
                <c:pt idx="156">
                  <c:v>1090134959</c:v>
                </c:pt>
                <c:pt idx="157">
                  <c:v>1231508711</c:v>
                </c:pt>
                <c:pt idx="158">
                  <c:v>1772641892</c:v>
                </c:pt>
                <c:pt idx="159">
                  <c:v>1766624833</c:v>
                </c:pt>
                <c:pt idx="160">
                  <c:v>2158400704</c:v>
                </c:pt>
                <c:pt idx="161">
                  <c:v>2548632707</c:v>
                </c:pt>
                <c:pt idx="162">
                  <c:v>2025823673</c:v>
                </c:pt>
                <c:pt idx="163">
                  <c:v>2403906560</c:v>
                </c:pt>
                <c:pt idx="164">
                  <c:v>2174936942</c:v>
                </c:pt>
                <c:pt idx="165">
                  <c:v>2330315227</c:v>
                </c:pt>
                <c:pt idx="166">
                  <c:v>1832555248</c:v>
                </c:pt>
                <c:pt idx="167">
                  <c:v>3158484320</c:v>
                </c:pt>
                <c:pt idx="168">
                  <c:v>2305843620</c:v>
                </c:pt>
                <c:pt idx="169">
                  <c:v>1757706673</c:v>
                </c:pt>
                <c:pt idx="170">
                  <c:v>2165576083</c:v>
                </c:pt>
                <c:pt idx="171">
                  <c:v>2254981423</c:v>
                </c:pt>
                <c:pt idx="172">
                  <c:v>2374868627</c:v>
                </c:pt>
                <c:pt idx="173">
                  <c:v>2927824245</c:v>
                </c:pt>
                <c:pt idx="174">
                  <c:v>2875158687</c:v>
                </c:pt>
                <c:pt idx="175">
                  <c:v>2626550680</c:v>
                </c:pt>
                <c:pt idx="176">
                  <c:v>2675536170</c:v>
                </c:pt>
                <c:pt idx="177">
                  <c:v>2968192601</c:v>
                </c:pt>
                <c:pt idx="178">
                  <c:v>2274004725</c:v>
                </c:pt>
                <c:pt idx="179">
                  <c:v>3507285947</c:v>
                </c:pt>
                <c:pt idx="180">
                  <c:v>4608473774</c:v>
                </c:pt>
                <c:pt idx="181">
                  <c:v>2578667298</c:v>
                </c:pt>
                <c:pt idx="182">
                  <c:v>2897782394</c:v>
                </c:pt>
                <c:pt idx="183">
                  <c:v>2747558729</c:v>
                </c:pt>
                <c:pt idx="184">
                  <c:v>3105669649</c:v>
                </c:pt>
                <c:pt idx="185">
                  <c:v>3765734883</c:v>
                </c:pt>
                <c:pt idx="186">
                  <c:v>3544106379</c:v>
                </c:pt>
                <c:pt idx="187">
                  <c:v>2888939957</c:v>
                </c:pt>
                <c:pt idx="188">
                  <c:v>3139635157</c:v>
                </c:pt>
                <c:pt idx="189">
                  <c:v>3082498436</c:v>
                </c:pt>
                <c:pt idx="190">
                  <c:v>2828366416</c:v>
                </c:pt>
                <c:pt idx="191">
                  <c:v>4218344900</c:v>
                </c:pt>
                <c:pt idx="192">
                  <c:v>2850201297</c:v>
                </c:pt>
                <c:pt idx="193">
                  <c:v>2578921426</c:v>
                </c:pt>
                <c:pt idx="194">
                  <c:v>3476060542</c:v>
                </c:pt>
                <c:pt idx="195">
                  <c:v>3050436681</c:v>
                </c:pt>
                <c:pt idx="196">
                  <c:v>3034102261</c:v>
                </c:pt>
                <c:pt idx="197">
                  <c:v>3780742761</c:v>
                </c:pt>
                <c:pt idx="198">
                  <c:v>2887403257</c:v>
                </c:pt>
                <c:pt idx="199">
                  <c:v>2925582480</c:v>
                </c:pt>
                <c:pt idx="200">
                  <c:v>3326440808</c:v>
                </c:pt>
                <c:pt idx="201">
                  <c:v>2773707039</c:v>
                </c:pt>
                <c:pt idx="202">
                  <c:v>2937467962</c:v>
                </c:pt>
                <c:pt idx="203">
                  <c:v>3379807239</c:v>
                </c:pt>
                <c:pt idx="204">
                  <c:v>3104409077</c:v>
                </c:pt>
                <c:pt idx="205">
                  <c:v>2134669110</c:v>
                </c:pt>
                <c:pt idx="206">
                  <c:v>2818088070</c:v>
                </c:pt>
                <c:pt idx="207">
                  <c:v>2191852000</c:v>
                </c:pt>
                <c:pt idx="208">
                  <c:v>3083926347</c:v>
                </c:pt>
                <c:pt idx="209">
                  <c:v>3753305902</c:v>
                </c:pt>
                <c:pt idx="210">
                  <c:v>2939612084</c:v>
                </c:pt>
                <c:pt idx="211">
                  <c:v>3591320593</c:v>
                </c:pt>
                <c:pt idx="212">
                  <c:v>2862436559</c:v>
                </c:pt>
                <c:pt idx="213">
                  <c:v>3024591706</c:v>
                </c:pt>
                <c:pt idx="214">
                  <c:v>3326299708</c:v>
                </c:pt>
                <c:pt idx="215">
                  <c:v>3633047005</c:v>
                </c:pt>
                <c:pt idx="216">
                  <c:v>3192232025</c:v>
                </c:pt>
                <c:pt idx="217">
                  <c:v>2671269075</c:v>
                </c:pt>
                <c:pt idx="218">
                  <c:v>3527744649</c:v>
                </c:pt>
                <c:pt idx="219">
                  <c:v>3299369809</c:v>
                </c:pt>
                <c:pt idx="220">
                  <c:v>3500894979</c:v>
                </c:pt>
                <c:pt idx="221">
                  <c:v>4053397920</c:v>
                </c:pt>
                <c:pt idx="222">
                  <c:v>3435331939</c:v>
                </c:pt>
                <c:pt idx="223">
                  <c:v>3672655815</c:v>
                </c:pt>
                <c:pt idx="224">
                  <c:v>2905629728</c:v>
                </c:pt>
                <c:pt idx="225">
                  <c:v>3559682742</c:v>
                </c:pt>
                <c:pt idx="226">
                  <c:v>3990483916</c:v>
                </c:pt>
                <c:pt idx="227">
                  <c:v>3824130653</c:v>
                </c:pt>
                <c:pt idx="228">
                  <c:v>3148279682</c:v>
                </c:pt>
                <c:pt idx="229">
                  <c:v>2728989594</c:v>
                </c:pt>
                <c:pt idx="230">
                  <c:v>3491520662</c:v>
                </c:pt>
                <c:pt idx="231">
                  <c:v>3167027356</c:v>
                </c:pt>
                <c:pt idx="232">
                  <c:v>4154991695</c:v>
                </c:pt>
                <c:pt idx="233">
                  <c:v>3882266566</c:v>
                </c:pt>
                <c:pt idx="234">
                  <c:v>3840516160</c:v>
                </c:pt>
                <c:pt idx="235">
                  <c:v>3719265041</c:v>
                </c:pt>
                <c:pt idx="236">
                  <c:v>4179824906</c:v>
                </c:pt>
                <c:pt idx="237">
                  <c:v>4192000993</c:v>
                </c:pt>
                <c:pt idx="238">
                  <c:v>3670844926</c:v>
                </c:pt>
                <c:pt idx="239">
                  <c:v>4982566874</c:v>
                </c:pt>
                <c:pt idx="240">
                  <c:v>3876706393</c:v>
                </c:pt>
                <c:pt idx="241">
                  <c:v>3214466567</c:v>
                </c:pt>
                <c:pt idx="242">
                  <c:v>2931562997</c:v>
                </c:pt>
                <c:pt idx="243">
                  <c:v>1847391880</c:v>
                </c:pt>
                <c:pt idx="244">
                  <c:v>1738095617</c:v>
                </c:pt>
                <c:pt idx="245">
                  <c:v>2104910422</c:v>
                </c:pt>
                <c:pt idx="246">
                  <c:v>2462405192</c:v>
                </c:pt>
                <c:pt idx="247">
                  <c:v>2353804548</c:v>
                </c:pt>
                <c:pt idx="248">
                  <c:v>2971996350</c:v>
                </c:pt>
                <c:pt idx="249">
                  <c:v>3403692217</c:v>
                </c:pt>
                <c:pt idx="250">
                  <c:v>3334740303</c:v>
                </c:pt>
                <c:pt idx="251">
                  <c:v>6134672482</c:v>
                </c:pt>
                <c:pt idx="252">
                  <c:v>3006655901</c:v>
                </c:pt>
                <c:pt idx="253">
                  <c:v>3212605124</c:v>
                </c:pt>
                <c:pt idx="254">
                  <c:v>4472230378</c:v>
                </c:pt>
                <c:pt idx="255">
                  <c:v>4826567346</c:v>
                </c:pt>
                <c:pt idx="256">
                  <c:v>4630784985</c:v>
                </c:pt>
                <c:pt idx="257">
                  <c:v>6477654925</c:v>
                </c:pt>
                <c:pt idx="258">
                  <c:v>6048767364</c:v>
                </c:pt>
                <c:pt idx="259">
                  <c:v>6151483505</c:v>
                </c:pt>
                <c:pt idx="260">
                  <c:v>6738714922</c:v>
                </c:pt>
                <c:pt idx="261">
                  <c:v>6445162238</c:v>
                </c:pt>
                <c:pt idx="262">
                  <c:v>6495984208</c:v>
                </c:pt>
                <c:pt idx="263">
                  <c:v>11920502380</c:v>
                </c:pt>
                <c:pt idx="264">
                  <c:v>5228261415</c:v>
                </c:pt>
                <c:pt idx="265">
                  <c:v>5134727317</c:v>
                </c:pt>
                <c:pt idx="266">
                  <c:v>6572582746</c:v>
                </c:pt>
                <c:pt idx="267">
                  <c:v>6917159118</c:v>
                </c:pt>
                <c:pt idx="268">
                  <c:v>7153738667</c:v>
                </c:pt>
                <c:pt idx="269">
                  <c:v>7685370673</c:v>
                </c:pt>
                <c:pt idx="270">
                  <c:v>5841694556</c:v>
                </c:pt>
                <c:pt idx="271">
                  <c:v>6106752345</c:v>
                </c:pt>
                <c:pt idx="272">
                  <c:v>5684331977</c:v>
                </c:pt>
                <c:pt idx="273">
                  <c:v>4904860131</c:v>
                </c:pt>
                <c:pt idx="274">
                  <c:v>4011173835</c:v>
                </c:pt>
                <c:pt idx="275">
                  <c:v>4678244421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F4-4ED4-8C4E-2CD53F199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4926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'National-NonDistress'!$P$6:$P$305</c:f>
              <c:numCache>
                <c:formatCode>[$-409]mmm\-yy;@</c:formatCode>
                <c:ptCount val="30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</c:numCache>
            </c:numRef>
          </c:xVal>
          <c:yVal>
            <c:numRef>
              <c:f>'National-NonDistress'!$Q$6:$Q$305</c:f>
              <c:numCache>
                <c:formatCode>_(* #,##0_);_(* \(#,##0\);_(* "-"??_);_(@_)</c:formatCode>
                <c:ptCount val="300"/>
                <c:pt idx="0">
                  <c:v>78.296214140799705</c:v>
                </c:pt>
                <c:pt idx="1">
                  <c:v>77.933958330661596</c:v>
                </c:pt>
                <c:pt idx="2">
                  <c:v>77.686357674556106</c:v>
                </c:pt>
                <c:pt idx="3">
                  <c:v>78.519468109804507</c:v>
                </c:pt>
                <c:pt idx="4">
                  <c:v>79.635370710685805</c:v>
                </c:pt>
                <c:pt idx="5">
                  <c:v>80.849198436117604</c:v>
                </c:pt>
                <c:pt idx="6">
                  <c:v>80.653357793253704</c:v>
                </c:pt>
                <c:pt idx="7">
                  <c:v>79.909419012839805</c:v>
                </c:pt>
                <c:pt idx="8">
                  <c:v>79.512582873286505</c:v>
                </c:pt>
                <c:pt idx="9">
                  <c:v>80.473455901342106</c:v>
                </c:pt>
                <c:pt idx="10">
                  <c:v>82.339096710165407</c:v>
                </c:pt>
                <c:pt idx="11">
                  <c:v>83.735513101756794</c:v>
                </c:pt>
                <c:pt idx="12">
                  <c:v>84.039389783489497</c:v>
                </c:pt>
                <c:pt idx="13">
                  <c:v>83.5710063126797</c:v>
                </c:pt>
                <c:pt idx="14">
                  <c:v>83.790411601149103</c:v>
                </c:pt>
                <c:pt idx="15">
                  <c:v>84.8248657849566</c:v>
                </c:pt>
                <c:pt idx="16">
                  <c:v>86.444465498363101</c:v>
                </c:pt>
                <c:pt idx="17">
                  <c:v>87.710218232780605</c:v>
                </c:pt>
                <c:pt idx="18">
                  <c:v>88.409699909348305</c:v>
                </c:pt>
                <c:pt idx="19">
                  <c:v>88.538062882158599</c:v>
                </c:pt>
                <c:pt idx="20">
                  <c:v>88.8887197747069</c:v>
                </c:pt>
                <c:pt idx="21">
                  <c:v>89.338792266194304</c:v>
                </c:pt>
                <c:pt idx="22">
                  <c:v>90.473747314084406</c:v>
                </c:pt>
                <c:pt idx="23">
                  <c:v>91.1092917613352</c:v>
                </c:pt>
                <c:pt idx="24">
                  <c:v>92.168178432059904</c:v>
                </c:pt>
                <c:pt idx="25">
                  <c:v>92.5061676654298</c:v>
                </c:pt>
                <c:pt idx="26">
                  <c:v>93.0930552283873</c:v>
                </c:pt>
                <c:pt idx="27">
                  <c:v>93.770337794089301</c:v>
                </c:pt>
                <c:pt idx="28">
                  <c:v>95.558481111230606</c:v>
                </c:pt>
                <c:pt idx="29">
                  <c:v>97.576393746164698</c:v>
                </c:pt>
                <c:pt idx="30">
                  <c:v>97.995064858023895</c:v>
                </c:pt>
                <c:pt idx="31">
                  <c:v>97.570258896220196</c:v>
                </c:pt>
                <c:pt idx="32">
                  <c:v>97.051476449465895</c:v>
                </c:pt>
                <c:pt idx="33">
                  <c:v>98.195673432916095</c:v>
                </c:pt>
                <c:pt idx="34">
                  <c:v>99.289219249044606</c:v>
                </c:pt>
                <c:pt idx="35">
                  <c:v>100</c:v>
                </c:pt>
                <c:pt idx="36">
                  <c:v>100.072784620428</c:v>
                </c:pt>
                <c:pt idx="37">
                  <c:v>100.210982658711</c:v>
                </c:pt>
                <c:pt idx="38">
                  <c:v>100.257810093305</c:v>
                </c:pt>
                <c:pt idx="39">
                  <c:v>100.326032563848</c:v>
                </c:pt>
                <c:pt idx="40">
                  <c:v>100.678446653695</c:v>
                </c:pt>
                <c:pt idx="41">
                  <c:v>102.02116612775301</c:v>
                </c:pt>
                <c:pt idx="42">
                  <c:v>103.63084361602399</c:v>
                </c:pt>
                <c:pt idx="43">
                  <c:v>105.58345511744599</c:v>
                </c:pt>
                <c:pt idx="44">
                  <c:v>106.640997725071</c:v>
                </c:pt>
                <c:pt idx="45">
                  <c:v>106.300848897968</c:v>
                </c:pt>
                <c:pt idx="46">
                  <c:v>105.188116644274</c:v>
                </c:pt>
                <c:pt idx="47">
                  <c:v>103.955550532335</c:v>
                </c:pt>
                <c:pt idx="48">
                  <c:v>104.32259530404301</c:v>
                </c:pt>
                <c:pt idx="49">
                  <c:v>105.62341480531499</c:v>
                </c:pt>
                <c:pt idx="50">
                  <c:v>107.521949305997</c:v>
                </c:pt>
                <c:pt idx="51">
                  <c:v>108.390720185904</c:v>
                </c:pt>
                <c:pt idx="52">
                  <c:v>108.979626829273</c:v>
                </c:pt>
                <c:pt idx="53">
                  <c:v>109.434509303848</c:v>
                </c:pt>
                <c:pt idx="54">
                  <c:v>110.463775433957</c:v>
                </c:pt>
                <c:pt idx="55">
                  <c:v>111.707474431503</c:v>
                </c:pt>
                <c:pt idx="56">
                  <c:v>113.218196273009</c:v>
                </c:pt>
                <c:pt idx="57">
                  <c:v>114.94241700713999</c:v>
                </c:pt>
                <c:pt idx="58">
                  <c:v>116.64560256487501</c:v>
                </c:pt>
                <c:pt idx="59">
                  <c:v>117.603221772232</c:v>
                </c:pt>
                <c:pt idx="60">
                  <c:v>117.480478471799</c:v>
                </c:pt>
                <c:pt idx="61">
                  <c:v>117.353259417326</c:v>
                </c:pt>
                <c:pt idx="62">
                  <c:v>118.297537024055</c:v>
                </c:pt>
                <c:pt idx="63">
                  <c:v>120.059274519315</c:v>
                </c:pt>
                <c:pt idx="64">
                  <c:v>121.72046447336</c:v>
                </c:pt>
                <c:pt idx="65">
                  <c:v>122.60199820282899</c:v>
                </c:pt>
                <c:pt idx="66">
                  <c:v>123.47721093824499</c:v>
                </c:pt>
                <c:pt idx="67">
                  <c:v>124.636680681982</c:v>
                </c:pt>
                <c:pt idx="68">
                  <c:v>126.254636492337</c:v>
                </c:pt>
                <c:pt idx="69">
                  <c:v>127.374843388082</c:v>
                </c:pt>
                <c:pt idx="70">
                  <c:v>127.87733183840901</c:v>
                </c:pt>
                <c:pt idx="71">
                  <c:v>128.42917693570701</c:v>
                </c:pt>
                <c:pt idx="72">
                  <c:v>129.46619973595699</c:v>
                </c:pt>
                <c:pt idx="73">
                  <c:v>131.91662397420299</c:v>
                </c:pt>
                <c:pt idx="74">
                  <c:v>134.44214066085701</c:v>
                </c:pt>
                <c:pt idx="75">
                  <c:v>137.09469899346499</c:v>
                </c:pt>
                <c:pt idx="76">
                  <c:v>138.65949449872099</c:v>
                </c:pt>
                <c:pt idx="77">
                  <c:v>140.782786075785</c:v>
                </c:pt>
                <c:pt idx="78">
                  <c:v>142.64854502006401</c:v>
                </c:pt>
                <c:pt idx="79">
                  <c:v>144.943035854507</c:v>
                </c:pt>
                <c:pt idx="80">
                  <c:v>145.78078414136701</c:v>
                </c:pt>
                <c:pt idx="81">
                  <c:v>145.36914658535301</c:v>
                </c:pt>
                <c:pt idx="82">
                  <c:v>145.069300746831</c:v>
                </c:pt>
                <c:pt idx="83">
                  <c:v>146.288922270542</c:v>
                </c:pt>
                <c:pt idx="84">
                  <c:v>149.47125279873001</c:v>
                </c:pt>
                <c:pt idx="85">
                  <c:v>153.39232677840101</c:v>
                </c:pt>
                <c:pt idx="86">
                  <c:v>156.776333344704</c:v>
                </c:pt>
                <c:pt idx="87">
                  <c:v>159.00030888243799</c:v>
                </c:pt>
                <c:pt idx="88">
                  <c:v>160.63789306285301</c:v>
                </c:pt>
                <c:pt idx="89">
                  <c:v>162.07707928072401</c:v>
                </c:pt>
                <c:pt idx="90">
                  <c:v>163.715230263367</c:v>
                </c:pt>
                <c:pt idx="91">
                  <c:v>166.05617222534701</c:v>
                </c:pt>
                <c:pt idx="92">
                  <c:v>167.86107849401699</c:v>
                </c:pt>
                <c:pt idx="93">
                  <c:v>169.035000539956</c:v>
                </c:pt>
                <c:pt idx="94">
                  <c:v>168.997259488222</c:v>
                </c:pt>
                <c:pt idx="95">
                  <c:v>170.419053384862</c:v>
                </c:pt>
                <c:pt idx="96">
                  <c:v>172.08013562141201</c:v>
                </c:pt>
                <c:pt idx="97">
                  <c:v>174.814233344532</c:v>
                </c:pt>
                <c:pt idx="98">
                  <c:v>175.53221969727099</c:v>
                </c:pt>
                <c:pt idx="99">
                  <c:v>176.69681026023599</c:v>
                </c:pt>
                <c:pt idx="100">
                  <c:v>177.29200793823</c:v>
                </c:pt>
                <c:pt idx="101">
                  <c:v>178.927620891527</c:v>
                </c:pt>
                <c:pt idx="102">
                  <c:v>178.68819088292801</c:v>
                </c:pt>
                <c:pt idx="103">
                  <c:v>178.10089700487001</c:v>
                </c:pt>
                <c:pt idx="104">
                  <c:v>176.23419500169999</c:v>
                </c:pt>
                <c:pt idx="105">
                  <c:v>174.86954694614201</c:v>
                </c:pt>
                <c:pt idx="106">
                  <c:v>175.07051226053301</c:v>
                </c:pt>
                <c:pt idx="107">
                  <c:v>176.68747231834001</c:v>
                </c:pt>
                <c:pt idx="108">
                  <c:v>179.509431345693</c:v>
                </c:pt>
                <c:pt idx="109">
                  <c:v>181.94583778145901</c:v>
                </c:pt>
                <c:pt idx="110">
                  <c:v>183.59618023735499</c:v>
                </c:pt>
                <c:pt idx="111">
                  <c:v>185.06629536844599</c:v>
                </c:pt>
                <c:pt idx="112">
                  <c:v>185.17420896764301</c:v>
                </c:pt>
                <c:pt idx="113">
                  <c:v>186.252915432577</c:v>
                </c:pt>
                <c:pt idx="114">
                  <c:v>186.08359859554901</c:v>
                </c:pt>
                <c:pt idx="115">
                  <c:v>187.19154011294901</c:v>
                </c:pt>
                <c:pt idx="116">
                  <c:v>185.2642040849</c:v>
                </c:pt>
                <c:pt idx="117">
                  <c:v>181.982801810811</c:v>
                </c:pt>
                <c:pt idx="118">
                  <c:v>178.76679753466399</c:v>
                </c:pt>
                <c:pt idx="119">
                  <c:v>178.27519228298499</c:v>
                </c:pt>
                <c:pt idx="120">
                  <c:v>179.96237616980201</c:v>
                </c:pt>
                <c:pt idx="121">
                  <c:v>180.347814806005</c:v>
                </c:pt>
                <c:pt idx="122">
                  <c:v>178.48944879231999</c:v>
                </c:pt>
                <c:pt idx="123">
                  <c:v>175.290451713799</c:v>
                </c:pt>
                <c:pt idx="124">
                  <c:v>173.49809166069701</c:v>
                </c:pt>
                <c:pt idx="125">
                  <c:v>172.962510403967</c:v>
                </c:pt>
                <c:pt idx="126">
                  <c:v>172.693037897653</c:v>
                </c:pt>
                <c:pt idx="127">
                  <c:v>171.98237222082699</c:v>
                </c:pt>
                <c:pt idx="128">
                  <c:v>168.42353526240001</c:v>
                </c:pt>
                <c:pt idx="129">
                  <c:v>164.17183177800101</c:v>
                </c:pt>
                <c:pt idx="130">
                  <c:v>158.17845105612199</c:v>
                </c:pt>
                <c:pt idx="131">
                  <c:v>155.29493842065901</c:v>
                </c:pt>
                <c:pt idx="132">
                  <c:v>151.530624813354</c:v>
                </c:pt>
                <c:pt idx="133">
                  <c:v>149.09086938821099</c:v>
                </c:pt>
                <c:pt idx="134">
                  <c:v>144.28901555585901</c:v>
                </c:pt>
                <c:pt idx="135">
                  <c:v>141.11919671137599</c:v>
                </c:pt>
                <c:pt idx="136">
                  <c:v>139.06868371390999</c:v>
                </c:pt>
                <c:pt idx="137">
                  <c:v>139.53701864615601</c:v>
                </c:pt>
                <c:pt idx="138">
                  <c:v>139.941497570282</c:v>
                </c:pt>
                <c:pt idx="139">
                  <c:v>139.06466184916101</c:v>
                </c:pt>
                <c:pt idx="140">
                  <c:v>135.190803965306</c:v>
                </c:pt>
                <c:pt idx="141">
                  <c:v>130.547814143316</c:v>
                </c:pt>
                <c:pt idx="142">
                  <c:v>128.644332391624</c:v>
                </c:pt>
                <c:pt idx="143">
                  <c:v>129.18953141891001</c:v>
                </c:pt>
                <c:pt idx="144">
                  <c:v>131.33121341213501</c:v>
                </c:pt>
                <c:pt idx="145">
                  <c:v>132.493066788628</c:v>
                </c:pt>
                <c:pt idx="146">
                  <c:v>131.78384203622201</c:v>
                </c:pt>
                <c:pt idx="147">
                  <c:v>129.33219169271101</c:v>
                </c:pt>
                <c:pt idx="148">
                  <c:v>126.046950843239</c:v>
                </c:pt>
                <c:pt idx="149">
                  <c:v>124.176169968343</c:v>
                </c:pt>
                <c:pt idx="150">
                  <c:v>123.991556554068</c:v>
                </c:pt>
                <c:pt idx="151">
                  <c:v>124.794435352935</c:v>
                </c:pt>
                <c:pt idx="152">
                  <c:v>124.20386788041699</c:v>
                </c:pt>
                <c:pt idx="153">
                  <c:v>123.018732819078</c:v>
                </c:pt>
                <c:pt idx="154">
                  <c:v>122.272952937011</c:v>
                </c:pt>
                <c:pt idx="155">
                  <c:v>122.93528062015599</c:v>
                </c:pt>
                <c:pt idx="156">
                  <c:v>122.266037851275</c:v>
                </c:pt>
                <c:pt idx="157">
                  <c:v>120.902801198272</c:v>
                </c:pt>
                <c:pt idx="158">
                  <c:v>119.51705656596</c:v>
                </c:pt>
                <c:pt idx="159">
                  <c:v>119.97335983292101</c:v>
                </c:pt>
                <c:pt idx="160">
                  <c:v>120.785452784941</c:v>
                </c:pt>
                <c:pt idx="161">
                  <c:v>120.75713425927501</c:v>
                </c:pt>
                <c:pt idx="162">
                  <c:v>120.502497904257</c:v>
                </c:pt>
                <c:pt idx="163">
                  <c:v>121.342500033305</c:v>
                </c:pt>
                <c:pt idx="164">
                  <c:v>122.881193300143</c:v>
                </c:pt>
                <c:pt idx="165">
                  <c:v>124.030532827019</c:v>
                </c:pt>
                <c:pt idx="166">
                  <c:v>124.044796394861</c:v>
                </c:pt>
                <c:pt idx="167">
                  <c:v>123.51500617661701</c:v>
                </c:pt>
                <c:pt idx="168">
                  <c:v>122.015661351578</c:v>
                </c:pt>
                <c:pt idx="169">
                  <c:v>120.307875854741</c:v>
                </c:pt>
                <c:pt idx="170">
                  <c:v>120.34506776246999</c:v>
                </c:pt>
                <c:pt idx="171">
                  <c:v>121.03334662642099</c:v>
                </c:pt>
                <c:pt idx="172">
                  <c:v>122.572827670417</c:v>
                </c:pt>
                <c:pt idx="173">
                  <c:v>123.171728892338</c:v>
                </c:pt>
                <c:pt idx="174">
                  <c:v>124.133116691233</c:v>
                </c:pt>
                <c:pt idx="175">
                  <c:v>125.280845069165</c:v>
                </c:pt>
                <c:pt idx="176">
                  <c:v>126.272982536905</c:v>
                </c:pt>
                <c:pt idx="177">
                  <c:v>128.15107434941601</c:v>
                </c:pt>
                <c:pt idx="178">
                  <c:v>129.34840925411601</c:v>
                </c:pt>
                <c:pt idx="179">
                  <c:v>130.36486793792901</c:v>
                </c:pt>
                <c:pt idx="180">
                  <c:v>129.06053200683999</c:v>
                </c:pt>
                <c:pt idx="181">
                  <c:v>127.492512194909</c:v>
                </c:pt>
                <c:pt idx="182">
                  <c:v>127.146583162873</c:v>
                </c:pt>
                <c:pt idx="183">
                  <c:v>129.29642283731701</c:v>
                </c:pt>
                <c:pt idx="184">
                  <c:v>131.95918762379199</c:v>
                </c:pt>
                <c:pt idx="185">
                  <c:v>134.30894530296399</c:v>
                </c:pt>
                <c:pt idx="186">
                  <c:v>135.27122260600601</c:v>
                </c:pt>
                <c:pt idx="187">
                  <c:v>136.14912692677601</c:v>
                </c:pt>
                <c:pt idx="188">
                  <c:v>136.95189467534101</c:v>
                </c:pt>
                <c:pt idx="189">
                  <c:v>137.61849013302799</c:v>
                </c:pt>
                <c:pt idx="190">
                  <c:v>138.49962861127301</c:v>
                </c:pt>
                <c:pt idx="191">
                  <c:v>139.752641685622</c:v>
                </c:pt>
                <c:pt idx="192">
                  <c:v>141.87236864534901</c:v>
                </c:pt>
                <c:pt idx="193">
                  <c:v>142.60638060652599</c:v>
                </c:pt>
                <c:pt idx="194">
                  <c:v>143.11661150437999</c:v>
                </c:pt>
                <c:pt idx="195">
                  <c:v>143.291212830235</c:v>
                </c:pt>
                <c:pt idx="196">
                  <c:v>145.54161335294</c:v>
                </c:pt>
                <c:pt idx="197">
                  <c:v>147.77981394418001</c:v>
                </c:pt>
                <c:pt idx="198">
                  <c:v>150.321762610848</c:v>
                </c:pt>
                <c:pt idx="199">
                  <c:v>151.67388683398599</c:v>
                </c:pt>
                <c:pt idx="200">
                  <c:v>153.05453573570699</c:v>
                </c:pt>
                <c:pt idx="201">
                  <c:v>153.75072962168599</c:v>
                </c:pt>
                <c:pt idx="202">
                  <c:v>155.00452162223499</c:v>
                </c:pt>
                <c:pt idx="203">
                  <c:v>155.91137225535499</c:v>
                </c:pt>
                <c:pt idx="204">
                  <c:v>157.284119273877</c:v>
                </c:pt>
                <c:pt idx="205">
                  <c:v>157.64017518394999</c:v>
                </c:pt>
                <c:pt idx="206">
                  <c:v>158.56113693373399</c:v>
                </c:pt>
                <c:pt idx="207">
                  <c:v>159.36454071618701</c:v>
                </c:pt>
                <c:pt idx="208">
                  <c:v>161.69940069640799</c:v>
                </c:pt>
                <c:pt idx="209">
                  <c:v>164.059213838538</c:v>
                </c:pt>
                <c:pt idx="210">
                  <c:v>166.47889324879699</c:v>
                </c:pt>
                <c:pt idx="211">
                  <c:v>167.620889100516</c:v>
                </c:pt>
                <c:pt idx="212">
                  <c:v>167.24779349000599</c:v>
                </c:pt>
                <c:pt idx="213">
                  <c:v>165.76398260047199</c:v>
                </c:pt>
                <c:pt idx="214">
                  <c:v>165.834083955289</c:v>
                </c:pt>
                <c:pt idx="215">
                  <c:v>167.72600033679399</c:v>
                </c:pt>
                <c:pt idx="216">
                  <c:v>171.584444873107</c:v>
                </c:pt>
                <c:pt idx="217">
                  <c:v>173.18464504175699</c:v>
                </c:pt>
                <c:pt idx="218">
                  <c:v>172.93185312562201</c:v>
                </c:pt>
                <c:pt idx="219">
                  <c:v>171.33018937078899</c:v>
                </c:pt>
                <c:pt idx="220">
                  <c:v>172.685649411936</c:v>
                </c:pt>
                <c:pt idx="221">
                  <c:v>175.35219748626</c:v>
                </c:pt>
                <c:pt idx="222">
                  <c:v>179.72287942664099</c:v>
                </c:pt>
                <c:pt idx="223">
                  <c:v>182.20011797955601</c:v>
                </c:pt>
                <c:pt idx="224">
                  <c:v>183.54204024272201</c:v>
                </c:pt>
                <c:pt idx="225">
                  <c:v>182.555617920289</c:v>
                </c:pt>
                <c:pt idx="226">
                  <c:v>182.58379769547901</c:v>
                </c:pt>
                <c:pt idx="227">
                  <c:v>183.802598844134</c:v>
                </c:pt>
                <c:pt idx="228">
                  <c:v>187.497488911669</c:v>
                </c:pt>
                <c:pt idx="229">
                  <c:v>191.56660042163199</c:v>
                </c:pt>
                <c:pt idx="230">
                  <c:v>193.90203994123399</c:v>
                </c:pt>
                <c:pt idx="231">
                  <c:v>195.21822332781099</c:v>
                </c:pt>
                <c:pt idx="232">
                  <c:v>197.49328657761299</c:v>
                </c:pt>
                <c:pt idx="233">
                  <c:v>202.398910927814</c:v>
                </c:pt>
                <c:pt idx="234">
                  <c:v>205.621321520604</c:v>
                </c:pt>
                <c:pt idx="235">
                  <c:v>206.308660155463</c:v>
                </c:pt>
                <c:pt idx="236">
                  <c:v>203.92015259939799</c:v>
                </c:pt>
                <c:pt idx="237">
                  <c:v>202.56084035149999</c:v>
                </c:pt>
                <c:pt idx="238">
                  <c:v>203.83496018170601</c:v>
                </c:pt>
                <c:pt idx="239">
                  <c:v>206.91972074645599</c:v>
                </c:pt>
                <c:pt idx="240">
                  <c:v>210.32694184508301</c:v>
                </c:pt>
                <c:pt idx="241">
                  <c:v>209.93579954781299</c:v>
                </c:pt>
                <c:pt idx="242">
                  <c:v>207.867763518315</c:v>
                </c:pt>
                <c:pt idx="243">
                  <c:v>206.89191560612699</c:v>
                </c:pt>
                <c:pt idx="244">
                  <c:v>209.29953177343401</c:v>
                </c:pt>
                <c:pt idx="245">
                  <c:v>213.77584619630699</c:v>
                </c:pt>
                <c:pt idx="246">
                  <c:v>216.158997995226</c:v>
                </c:pt>
                <c:pt idx="247">
                  <c:v>216.98489084974199</c:v>
                </c:pt>
                <c:pt idx="248">
                  <c:v>215.72870114663601</c:v>
                </c:pt>
                <c:pt idx="249">
                  <c:v>216.72179424833001</c:v>
                </c:pt>
                <c:pt idx="250">
                  <c:v>218.34042949615099</c:v>
                </c:pt>
                <c:pt idx="251">
                  <c:v>220.121670580489</c:v>
                </c:pt>
                <c:pt idx="252">
                  <c:v>221.21121854262799</c:v>
                </c:pt>
                <c:pt idx="253">
                  <c:v>220.95654404307501</c:v>
                </c:pt>
                <c:pt idx="254">
                  <c:v>221.75256341658701</c:v>
                </c:pt>
                <c:pt idx="255">
                  <c:v>222.41384736087701</c:v>
                </c:pt>
                <c:pt idx="256">
                  <c:v>224.35574458718801</c:v>
                </c:pt>
                <c:pt idx="257">
                  <c:v>225.49336115769</c:v>
                </c:pt>
                <c:pt idx="258">
                  <c:v>227.37198505382401</c:v>
                </c:pt>
                <c:pt idx="259">
                  <c:v>229.51637237940599</c:v>
                </c:pt>
                <c:pt idx="260">
                  <c:v>230.58687656439801</c:v>
                </c:pt>
                <c:pt idx="261">
                  <c:v>229.95847918478501</c:v>
                </c:pt>
                <c:pt idx="262">
                  <c:v>228.517969478411</c:v>
                </c:pt>
                <c:pt idx="263">
                  <c:v>229.37942317501501</c:v>
                </c:pt>
                <c:pt idx="264">
                  <c:v>232.657782841135</c:v>
                </c:pt>
                <c:pt idx="265">
                  <c:v>237.55197154293401</c:v>
                </c:pt>
                <c:pt idx="266">
                  <c:v>240.01610014181401</c:v>
                </c:pt>
                <c:pt idx="267">
                  <c:v>239.75051621758701</c:v>
                </c:pt>
                <c:pt idx="268">
                  <c:v>236.925913324411</c:v>
                </c:pt>
                <c:pt idx="269">
                  <c:v>235.46184774671801</c:v>
                </c:pt>
                <c:pt idx="270">
                  <c:v>235.73716330118199</c:v>
                </c:pt>
                <c:pt idx="271">
                  <c:v>238.304801966475</c:v>
                </c:pt>
                <c:pt idx="272">
                  <c:v>242.22848362731</c:v>
                </c:pt>
                <c:pt idx="273">
                  <c:v>247.37500594463199</c:v>
                </c:pt>
                <c:pt idx="274">
                  <c:v>250.683670536948</c:v>
                </c:pt>
                <c:pt idx="275">
                  <c:v>252.71516583919501</c:v>
                </c:pt>
                <c:pt idx="276">
                  <c:v>252.90891515606501</c:v>
                </c:pt>
                <c:pt idx="277">
                  <c:v>253.140117169479</c:v>
                </c:pt>
                <c:pt idx="278">
                  <c:v>255.81998261649099</c:v>
                </c:pt>
                <c:pt idx="279">
                  <c:v>259.40762942484503</c:v>
                </c:pt>
                <c:pt idx="280">
                  <c:v>263.273790948059</c:v>
                </c:pt>
                <c:pt idx="281">
                  <c:v>266.505543188486</c:v>
                </c:pt>
                <c:pt idx="282">
                  <c:v>270.51540926773799</c:v>
                </c:pt>
                <c:pt idx="283">
                  <c:v>274.74253079049402</c:v>
                </c:pt>
                <c:pt idx="284">
                  <c:v>280.14513718885502</c:v>
                </c:pt>
                <c:pt idx="285">
                  <c:v>287.47079740897499</c:v>
                </c:pt>
                <c:pt idx="286">
                  <c:v>293.123215331594</c:v>
                </c:pt>
                <c:pt idx="287">
                  <c:v>294.95475104029401</c:v>
                </c:pt>
                <c:pt idx="288">
                  <c:v>293.25299522625397</c:v>
                </c:pt>
                <c:pt idx="289">
                  <c:v>290.747921961641</c:v>
                </c:pt>
                <c:pt idx="290">
                  <c:v>295.05244536082699</c:v>
                </c:pt>
                <c:pt idx="291">
                  <c:v>304.38011804020499</c:v>
                </c:pt>
                <c:pt idx="292">
                  <c:v>313.052337531462</c:v>
                </c:pt>
                <c:pt idx="293">
                  <c:v>316.99757003654702</c:v>
                </c:pt>
                <c:pt idx="294">
                  <c:v>315.98465979761301</c:v>
                </c:pt>
                <c:pt idx="295">
                  <c:v>315.14182680818902</c:v>
                </c:pt>
                <c:pt idx="296">
                  <c:v>313.33862010583999</c:v>
                </c:pt>
                <c:pt idx="297">
                  <c:v>315.46672566130798</c:v>
                </c:pt>
                <c:pt idx="298">
                  <c:v>312.67032691929103</c:v>
                </c:pt>
                <c:pt idx="299">
                  <c:v>310.40639133280899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D9-4AEC-9F54-D13EE52EB69B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'National-NonDistress'!$T$6:$T$113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'National-NonDistress'!$U$6:$U$113</c:f>
              <c:numCache>
                <c:formatCode>#,##0_);[Red]\(#,##0\)</c:formatCode>
                <c:ptCount val="108"/>
                <c:pt idx="0">
                  <c:v>63.628858527378199</c:v>
                </c:pt>
                <c:pt idx="1">
                  <c:v>64.085606258102999</c:v>
                </c:pt>
                <c:pt idx="2">
                  <c:v>66.203954963521696</c:v>
                </c:pt>
                <c:pt idx="3">
                  <c:v>68.486815588461695</c:v>
                </c:pt>
                <c:pt idx="4">
                  <c:v>68.905613193368893</c:v>
                </c:pt>
                <c:pt idx="5">
                  <c:v>71.341810591073596</c:v>
                </c:pt>
                <c:pt idx="6">
                  <c:v>73.242363480517696</c:v>
                </c:pt>
                <c:pt idx="7">
                  <c:v>78.211047433826096</c:v>
                </c:pt>
                <c:pt idx="8">
                  <c:v>77.1110525045613</c:v>
                </c:pt>
                <c:pt idx="9">
                  <c:v>80.459130623003304</c:v>
                </c:pt>
                <c:pt idx="10">
                  <c:v>79.377249472659798</c:v>
                </c:pt>
                <c:pt idx="11">
                  <c:v>83.930677144263299</c:v>
                </c:pt>
                <c:pt idx="12">
                  <c:v>83.231571594075206</c:v>
                </c:pt>
                <c:pt idx="13">
                  <c:v>87.152980462115593</c:v>
                </c:pt>
                <c:pt idx="14">
                  <c:v>88.711884027590798</c:v>
                </c:pt>
                <c:pt idx="15">
                  <c:v>90.483279608905207</c:v>
                </c:pt>
                <c:pt idx="16">
                  <c:v>92.559412430541698</c:v>
                </c:pt>
                <c:pt idx="17">
                  <c:v>96.835186739435301</c:v>
                </c:pt>
                <c:pt idx="18">
                  <c:v>96.5953870133973</c:v>
                </c:pt>
                <c:pt idx="19">
                  <c:v>100</c:v>
                </c:pt>
                <c:pt idx="20">
                  <c:v>99.729187992134101</c:v>
                </c:pt>
                <c:pt idx="21">
                  <c:v>101.38268081941</c:v>
                </c:pt>
                <c:pt idx="22">
                  <c:v>106.150463936454</c:v>
                </c:pt>
                <c:pt idx="23">
                  <c:v>103.06126852188901</c:v>
                </c:pt>
                <c:pt idx="24">
                  <c:v>107.092290355478</c:v>
                </c:pt>
                <c:pt idx="25">
                  <c:v>108.872767543824</c:v>
                </c:pt>
                <c:pt idx="26">
                  <c:v>112.80471687493301</c:v>
                </c:pt>
                <c:pt idx="27">
                  <c:v>116.633368610197</c:v>
                </c:pt>
                <c:pt idx="28">
                  <c:v>117.963629931597</c:v>
                </c:pt>
                <c:pt idx="29">
                  <c:v>122.011804117697</c:v>
                </c:pt>
                <c:pt idx="30">
                  <c:v>125.5634789018</c:v>
                </c:pt>
                <c:pt idx="31">
                  <c:v>128.32794697853399</c:v>
                </c:pt>
                <c:pt idx="32">
                  <c:v>133.36162945315399</c:v>
                </c:pt>
                <c:pt idx="33">
                  <c:v>140.25802120073399</c:v>
                </c:pt>
                <c:pt idx="34">
                  <c:v>144.38210229378799</c:v>
                </c:pt>
                <c:pt idx="35">
                  <c:v>144.859967182085</c:v>
                </c:pt>
                <c:pt idx="36">
                  <c:v>155.098654737137</c:v>
                </c:pt>
                <c:pt idx="37">
                  <c:v>160.35728582292501</c:v>
                </c:pt>
                <c:pt idx="38">
                  <c:v>164.70847612576699</c:v>
                </c:pt>
                <c:pt idx="39">
                  <c:v>167.12958850366201</c:v>
                </c:pt>
                <c:pt idx="40">
                  <c:v>171.565792392693</c:v>
                </c:pt>
                <c:pt idx="41">
                  <c:v>175.71708533815101</c:v>
                </c:pt>
                <c:pt idx="42">
                  <c:v>175.44829220234999</c:v>
                </c:pt>
                <c:pt idx="43">
                  <c:v>174.81263913908199</c:v>
                </c:pt>
                <c:pt idx="44">
                  <c:v>181.33610825981501</c:v>
                </c:pt>
                <c:pt idx="45">
                  <c:v>184.25906690916301</c:v>
                </c:pt>
                <c:pt idx="46">
                  <c:v>185.12530839782099</c:v>
                </c:pt>
                <c:pt idx="47">
                  <c:v>177.775293093682</c:v>
                </c:pt>
                <c:pt idx="48">
                  <c:v>180.117039188154</c:v>
                </c:pt>
                <c:pt idx="49">
                  <c:v>175.07558539514599</c:v>
                </c:pt>
                <c:pt idx="50">
                  <c:v>172.75784041071699</c:v>
                </c:pt>
                <c:pt idx="51">
                  <c:v>160.07821143497799</c:v>
                </c:pt>
                <c:pt idx="52">
                  <c:v>147.332403284782</c:v>
                </c:pt>
                <c:pt idx="53">
                  <c:v>145.83560290188899</c:v>
                </c:pt>
                <c:pt idx="54">
                  <c:v>139.33968629344801</c:v>
                </c:pt>
                <c:pt idx="55">
                  <c:v>135.447375796161</c:v>
                </c:pt>
                <c:pt idx="56">
                  <c:v>137.26976603246601</c:v>
                </c:pt>
                <c:pt idx="57">
                  <c:v>130.39113898219</c:v>
                </c:pt>
                <c:pt idx="58">
                  <c:v>130.935803247775</c:v>
                </c:pt>
                <c:pt idx="59">
                  <c:v>130.91197368576499</c:v>
                </c:pt>
                <c:pt idx="60">
                  <c:v>126.648027180315</c:v>
                </c:pt>
                <c:pt idx="61">
                  <c:v>128.996778459643</c:v>
                </c:pt>
                <c:pt idx="62">
                  <c:v>131.36555826940199</c:v>
                </c:pt>
                <c:pt idx="63">
                  <c:v>132.11380578424101</c:v>
                </c:pt>
                <c:pt idx="64">
                  <c:v>129.14225711968999</c:v>
                </c:pt>
                <c:pt idx="65">
                  <c:v>133.10391757978999</c:v>
                </c:pt>
                <c:pt idx="66">
                  <c:v>134.979784710019</c:v>
                </c:pt>
                <c:pt idx="67">
                  <c:v>140.86666864516999</c:v>
                </c:pt>
                <c:pt idx="68">
                  <c:v>135.16168876245399</c:v>
                </c:pt>
                <c:pt idx="69">
                  <c:v>145.264114150089</c:v>
                </c:pt>
                <c:pt idx="70">
                  <c:v>146.82142167601799</c:v>
                </c:pt>
                <c:pt idx="71">
                  <c:v>151.64616931231799</c:v>
                </c:pt>
                <c:pt idx="72">
                  <c:v>154.24471737777199</c:v>
                </c:pt>
                <c:pt idx="73">
                  <c:v>158.87526850066499</c:v>
                </c:pt>
                <c:pt idx="74">
                  <c:v>163.64348005258799</c:v>
                </c:pt>
                <c:pt idx="75">
                  <c:v>167.049033192194</c:v>
                </c:pt>
                <c:pt idx="76">
                  <c:v>170.230664752488</c:v>
                </c:pt>
                <c:pt idx="77">
                  <c:v>174.91666707327099</c:v>
                </c:pt>
                <c:pt idx="78">
                  <c:v>178.65987704362399</c:v>
                </c:pt>
                <c:pt idx="79">
                  <c:v>179.32072935312701</c:v>
                </c:pt>
                <c:pt idx="80">
                  <c:v>184.31357509307301</c:v>
                </c:pt>
                <c:pt idx="81">
                  <c:v>187.49780894234601</c:v>
                </c:pt>
                <c:pt idx="82">
                  <c:v>194.64713105302999</c:v>
                </c:pt>
                <c:pt idx="83">
                  <c:v>196.04168833623899</c:v>
                </c:pt>
                <c:pt idx="84">
                  <c:v>204.81809327638999</c:v>
                </c:pt>
                <c:pt idx="85">
                  <c:v>214.40125598157101</c:v>
                </c:pt>
                <c:pt idx="86">
                  <c:v>215.55615261337201</c:v>
                </c:pt>
                <c:pt idx="87">
                  <c:v>219.70434875306901</c:v>
                </c:pt>
                <c:pt idx="88">
                  <c:v>220.04217502276299</c:v>
                </c:pt>
                <c:pt idx="89">
                  <c:v>226.435494645256</c:v>
                </c:pt>
                <c:pt idx="90">
                  <c:v>227.990569513606</c:v>
                </c:pt>
                <c:pt idx="91">
                  <c:v>232.405261203588</c:v>
                </c:pt>
                <c:pt idx="92">
                  <c:v>234.97558778597201</c:v>
                </c:pt>
                <c:pt idx="93">
                  <c:v>238.884798065528</c:v>
                </c:pt>
                <c:pt idx="94">
                  <c:v>244.24585261043799</c:v>
                </c:pt>
                <c:pt idx="95">
                  <c:v>242.49222077998601</c:v>
                </c:pt>
                <c:pt idx="96">
                  <c:v>253.782442227232</c:v>
                </c:pt>
                <c:pt idx="97">
                  <c:v>249.35845482016501</c:v>
                </c:pt>
                <c:pt idx="98">
                  <c:v>255.986915418145</c:v>
                </c:pt>
                <c:pt idx="99">
                  <c:v>267.93164505742101</c:v>
                </c:pt>
                <c:pt idx="100">
                  <c:v>270.15487835361</c:v>
                </c:pt>
                <c:pt idx="101">
                  <c:v>282.25788200936898</c:v>
                </c:pt>
                <c:pt idx="102">
                  <c:v>295.40510543265998</c:v>
                </c:pt>
                <c:pt idx="103">
                  <c:v>310.71051904734202</c:v>
                </c:pt>
                <c:pt idx="104">
                  <c:v>312.10131532920798</c:v>
                </c:pt>
                <c:pt idx="105">
                  <c:v>334.24986470173201</c:v>
                </c:pt>
                <c:pt idx="106">
                  <c:v>332.62415818826599</c:v>
                </c:pt>
                <c:pt idx="107">
                  <c:v>330.24293556169101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D9-4AEC-9F54-D13EE52EB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492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'National-NonDistress'!$P$6:$P$305</c:f>
              <c:numCache>
                <c:formatCode>[$-409]mmm\-yy;@</c:formatCode>
                <c:ptCount val="30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</c:numCache>
            </c:numRef>
          </c:xVal>
          <c:yVal>
            <c:numRef>
              <c:f>'National-NonDistress'!$R$6:$R$305</c:f>
              <c:numCache>
                <c:formatCode>#,##0_);[Red]\(#,##0\)</c:formatCode>
                <c:ptCount val="300"/>
                <c:pt idx="0">
                  <c:v>84.132441987693298</c:v>
                </c:pt>
                <c:pt idx="1">
                  <c:v>83.1745957060363</c:v>
                </c:pt>
                <c:pt idx="2">
                  <c:v>82.792945297074198</c:v>
                </c:pt>
                <c:pt idx="3">
                  <c:v>83.739315338459406</c:v>
                </c:pt>
                <c:pt idx="4">
                  <c:v>85.016302068073301</c:v>
                </c:pt>
                <c:pt idx="5">
                  <c:v>85.200489882760493</c:v>
                </c:pt>
                <c:pt idx="6">
                  <c:v>84.911568406886204</c:v>
                </c:pt>
                <c:pt idx="7">
                  <c:v>83.671251281630802</c:v>
                </c:pt>
                <c:pt idx="8">
                  <c:v>84.803142047146693</c:v>
                </c:pt>
                <c:pt idx="9">
                  <c:v>85.705622735069397</c:v>
                </c:pt>
                <c:pt idx="10">
                  <c:v>89.507619047723097</c:v>
                </c:pt>
                <c:pt idx="11">
                  <c:v>91.196147388165201</c:v>
                </c:pt>
                <c:pt idx="12">
                  <c:v>91.658517399487593</c:v>
                </c:pt>
                <c:pt idx="13">
                  <c:v>88.103377300281096</c:v>
                </c:pt>
                <c:pt idx="14">
                  <c:v>86.507207691168702</c:v>
                </c:pt>
                <c:pt idx="15">
                  <c:v>86.397464534012698</c:v>
                </c:pt>
                <c:pt idx="16">
                  <c:v>90.949511245437506</c:v>
                </c:pt>
                <c:pt idx="17">
                  <c:v>93.349762115816304</c:v>
                </c:pt>
                <c:pt idx="18">
                  <c:v>96.107960682058007</c:v>
                </c:pt>
                <c:pt idx="19">
                  <c:v>94.596904535653394</c:v>
                </c:pt>
                <c:pt idx="20">
                  <c:v>94.959348316526103</c:v>
                </c:pt>
                <c:pt idx="21">
                  <c:v>93.505314601080102</c:v>
                </c:pt>
                <c:pt idx="22">
                  <c:v>95.676775995285098</c:v>
                </c:pt>
                <c:pt idx="23">
                  <c:v>95.594516931971299</c:v>
                </c:pt>
                <c:pt idx="24">
                  <c:v>97.5348930306764</c:v>
                </c:pt>
                <c:pt idx="25">
                  <c:v>97.033270515037103</c:v>
                </c:pt>
                <c:pt idx="26">
                  <c:v>97.757995643307297</c:v>
                </c:pt>
                <c:pt idx="27">
                  <c:v>96.595149666513507</c:v>
                </c:pt>
                <c:pt idx="28">
                  <c:v>98.248003406128603</c:v>
                </c:pt>
                <c:pt idx="29">
                  <c:v>101.161378255223</c:v>
                </c:pt>
                <c:pt idx="30">
                  <c:v>104.618390764484</c:v>
                </c:pt>
                <c:pt idx="31">
                  <c:v>105.52716230548999</c:v>
                </c:pt>
                <c:pt idx="32">
                  <c:v>103.65915807783701</c:v>
                </c:pt>
                <c:pt idx="33">
                  <c:v>101.528342710993</c:v>
                </c:pt>
                <c:pt idx="34">
                  <c:v>100.035152898956</c:v>
                </c:pt>
                <c:pt idx="35">
                  <c:v>100</c:v>
                </c:pt>
                <c:pt idx="36">
                  <c:v>101.04093548665099</c:v>
                </c:pt>
                <c:pt idx="37">
                  <c:v>103.268740861281</c:v>
                </c:pt>
                <c:pt idx="38">
                  <c:v>104.400493596072</c:v>
                </c:pt>
                <c:pt idx="39">
                  <c:v>103.597579728325</c:v>
                </c:pt>
                <c:pt idx="40">
                  <c:v>102.666391304341</c:v>
                </c:pt>
                <c:pt idx="41">
                  <c:v>103.05867045405699</c:v>
                </c:pt>
                <c:pt idx="42">
                  <c:v>105.082286117083</c:v>
                </c:pt>
                <c:pt idx="43">
                  <c:v>107.396677554772</c:v>
                </c:pt>
                <c:pt idx="44">
                  <c:v>107.174724128284</c:v>
                </c:pt>
                <c:pt idx="45">
                  <c:v>103.43159680068</c:v>
                </c:pt>
                <c:pt idx="46">
                  <c:v>101.977420316954</c:v>
                </c:pt>
                <c:pt idx="47">
                  <c:v>101.918424048448</c:v>
                </c:pt>
                <c:pt idx="48">
                  <c:v>103.778953878086</c:v>
                </c:pt>
                <c:pt idx="49">
                  <c:v>102.94638404949001</c:v>
                </c:pt>
                <c:pt idx="50">
                  <c:v>101.10881401453101</c:v>
                </c:pt>
                <c:pt idx="51">
                  <c:v>99.578239118030197</c:v>
                </c:pt>
                <c:pt idx="52">
                  <c:v>98.933351765965199</c:v>
                </c:pt>
                <c:pt idx="53">
                  <c:v>99.724599150653702</c:v>
                </c:pt>
                <c:pt idx="54">
                  <c:v>101.016666903374</c:v>
                </c:pt>
                <c:pt idx="55">
                  <c:v>104.203908708285</c:v>
                </c:pt>
                <c:pt idx="56">
                  <c:v>106.891285674068</c:v>
                </c:pt>
                <c:pt idx="57">
                  <c:v>109.36588205379201</c:v>
                </c:pt>
                <c:pt idx="58">
                  <c:v>109.322436331652</c:v>
                </c:pt>
                <c:pt idx="59">
                  <c:v>108.336393110255</c:v>
                </c:pt>
                <c:pt idx="60">
                  <c:v>106.891382469033</c:v>
                </c:pt>
                <c:pt idx="61">
                  <c:v>107.521827806323</c:v>
                </c:pt>
                <c:pt idx="62">
                  <c:v>110.147831834277</c:v>
                </c:pt>
                <c:pt idx="63">
                  <c:v>112.562536716547</c:v>
                </c:pt>
                <c:pt idx="64">
                  <c:v>113.816566033171</c:v>
                </c:pt>
                <c:pt idx="65">
                  <c:v>113.276570787802</c:v>
                </c:pt>
                <c:pt idx="66">
                  <c:v>112.550904263905</c:v>
                </c:pt>
                <c:pt idx="67">
                  <c:v>112.495001689052</c:v>
                </c:pt>
                <c:pt idx="68">
                  <c:v>113.625702370006</c:v>
                </c:pt>
                <c:pt idx="69">
                  <c:v>115.032893258333</c:v>
                </c:pt>
                <c:pt idx="70">
                  <c:v>115.887284360322</c:v>
                </c:pt>
                <c:pt idx="71">
                  <c:v>116.09031128516401</c:v>
                </c:pt>
                <c:pt idx="72">
                  <c:v>116.346711508697</c:v>
                </c:pt>
                <c:pt idx="73">
                  <c:v>118.800619672317</c:v>
                </c:pt>
                <c:pt idx="74">
                  <c:v>121.64889755134099</c:v>
                </c:pt>
                <c:pt idx="75">
                  <c:v>123.83185880564599</c:v>
                </c:pt>
                <c:pt idx="76">
                  <c:v>124.27995510445101</c:v>
                </c:pt>
                <c:pt idx="77">
                  <c:v>124.80865157190701</c:v>
                </c:pt>
                <c:pt idx="78">
                  <c:v>125.20962664923</c:v>
                </c:pt>
                <c:pt idx="79">
                  <c:v>127.144264686357</c:v>
                </c:pt>
                <c:pt idx="80">
                  <c:v>128.94163622511499</c:v>
                </c:pt>
                <c:pt idx="81">
                  <c:v>130.55550360478099</c:v>
                </c:pt>
                <c:pt idx="82">
                  <c:v>129.98446558351699</c:v>
                </c:pt>
                <c:pt idx="83">
                  <c:v>130.07010357365701</c:v>
                </c:pt>
                <c:pt idx="84">
                  <c:v>129.28068854818201</c:v>
                </c:pt>
                <c:pt idx="85">
                  <c:v>132.293421793573</c:v>
                </c:pt>
                <c:pt idx="86">
                  <c:v>134.63980037845599</c:v>
                </c:pt>
                <c:pt idx="87">
                  <c:v>137.82811075808601</c:v>
                </c:pt>
                <c:pt idx="88">
                  <c:v>139.537636873504</c:v>
                </c:pt>
                <c:pt idx="89">
                  <c:v>140.616051524749</c:v>
                </c:pt>
                <c:pt idx="90">
                  <c:v>143.05076846236699</c:v>
                </c:pt>
                <c:pt idx="91">
                  <c:v>146.51593520780401</c:v>
                </c:pt>
                <c:pt idx="92">
                  <c:v>150.61530574470899</c:v>
                </c:pt>
                <c:pt idx="93">
                  <c:v>151.65613781804799</c:v>
                </c:pt>
                <c:pt idx="94">
                  <c:v>151.19589089482201</c:v>
                </c:pt>
                <c:pt idx="95">
                  <c:v>150.684122210884</c:v>
                </c:pt>
                <c:pt idx="96">
                  <c:v>151.05772901356499</c:v>
                </c:pt>
                <c:pt idx="97">
                  <c:v>152.91011415992401</c:v>
                </c:pt>
                <c:pt idx="98">
                  <c:v>153.34148992092801</c:v>
                </c:pt>
                <c:pt idx="99">
                  <c:v>154.37994650942099</c:v>
                </c:pt>
                <c:pt idx="100">
                  <c:v>154.250017068978</c:v>
                </c:pt>
                <c:pt idx="101">
                  <c:v>155.494483147154</c:v>
                </c:pt>
                <c:pt idx="102">
                  <c:v>154.86742796739</c:v>
                </c:pt>
                <c:pt idx="103">
                  <c:v>155.754668164983</c:v>
                </c:pt>
                <c:pt idx="104">
                  <c:v>155.19593846725601</c:v>
                </c:pt>
                <c:pt idx="105">
                  <c:v>156.509025467686</c:v>
                </c:pt>
                <c:pt idx="106">
                  <c:v>157.88122416055799</c:v>
                </c:pt>
                <c:pt idx="107">
                  <c:v>161.80928154262099</c:v>
                </c:pt>
                <c:pt idx="108">
                  <c:v>164.51793498447401</c:v>
                </c:pt>
                <c:pt idx="109">
                  <c:v>167.47086414665</c:v>
                </c:pt>
                <c:pt idx="110">
                  <c:v>167.16809079440401</c:v>
                </c:pt>
                <c:pt idx="111">
                  <c:v>167.87419873866199</c:v>
                </c:pt>
                <c:pt idx="112">
                  <c:v>167.31134579685499</c:v>
                </c:pt>
                <c:pt idx="113">
                  <c:v>169.38439472503001</c:v>
                </c:pt>
                <c:pt idx="114">
                  <c:v>169.250834690082</c:v>
                </c:pt>
                <c:pt idx="115">
                  <c:v>169.96789596857201</c:v>
                </c:pt>
                <c:pt idx="116">
                  <c:v>166.010470558983</c:v>
                </c:pt>
                <c:pt idx="117">
                  <c:v>161.54091827484299</c:v>
                </c:pt>
                <c:pt idx="118">
                  <c:v>155.39183775961001</c:v>
                </c:pt>
                <c:pt idx="119">
                  <c:v>153.09176379611401</c:v>
                </c:pt>
                <c:pt idx="120">
                  <c:v>153.05856073797901</c:v>
                </c:pt>
                <c:pt idx="121">
                  <c:v>157.94067336427199</c:v>
                </c:pt>
                <c:pt idx="122">
                  <c:v>160.96038654412399</c:v>
                </c:pt>
                <c:pt idx="123">
                  <c:v>161.081498224809</c:v>
                </c:pt>
                <c:pt idx="124">
                  <c:v>156.38053332744801</c:v>
                </c:pt>
                <c:pt idx="125">
                  <c:v>153.313572974789</c:v>
                </c:pt>
                <c:pt idx="126">
                  <c:v>152.87660693454501</c:v>
                </c:pt>
                <c:pt idx="127">
                  <c:v>154.75449784358199</c:v>
                </c:pt>
                <c:pt idx="128">
                  <c:v>152.464547203222</c:v>
                </c:pt>
                <c:pt idx="129">
                  <c:v>144.29841342157201</c:v>
                </c:pt>
                <c:pt idx="130">
                  <c:v>135.07075969732901</c:v>
                </c:pt>
                <c:pt idx="131">
                  <c:v>131.43803260348099</c:v>
                </c:pt>
                <c:pt idx="132">
                  <c:v>129.93948482789199</c:v>
                </c:pt>
                <c:pt idx="133">
                  <c:v>126.84513381283899</c:v>
                </c:pt>
                <c:pt idx="134">
                  <c:v>117.774331216563</c:v>
                </c:pt>
                <c:pt idx="135">
                  <c:v>112.29388557436999</c:v>
                </c:pt>
                <c:pt idx="136">
                  <c:v>109.13483840293399</c:v>
                </c:pt>
                <c:pt idx="137">
                  <c:v>110.64546279558</c:v>
                </c:pt>
                <c:pt idx="138">
                  <c:v>110.058258945232</c:v>
                </c:pt>
                <c:pt idx="139">
                  <c:v>108.23652047188</c:v>
                </c:pt>
                <c:pt idx="140">
                  <c:v>104.141744326124</c:v>
                </c:pt>
                <c:pt idx="141">
                  <c:v>100.872046859465</c:v>
                </c:pt>
                <c:pt idx="142">
                  <c:v>100.39434323175701</c:v>
                </c:pt>
                <c:pt idx="143">
                  <c:v>100.968923268829</c:v>
                </c:pt>
                <c:pt idx="144">
                  <c:v>101.215989885626</c:v>
                </c:pt>
                <c:pt idx="145">
                  <c:v>100.46522077513799</c:v>
                </c:pt>
                <c:pt idx="146">
                  <c:v>101.499576484171</c:v>
                </c:pt>
                <c:pt idx="147">
                  <c:v>105.130020125645</c:v>
                </c:pt>
                <c:pt idx="148">
                  <c:v>107.707915886422</c:v>
                </c:pt>
                <c:pt idx="149">
                  <c:v>107.462066135054</c:v>
                </c:pt>
                <c:pt idx="150">
                  <c:v>104.189335747397</c:v>
                </c:pt>
                <c:pt idx="151">
                  <c:v>102.55877135519999</c:v>
                </c:pt>
                <c:pt idx="152">
                  <c:v>102.8227100682</c:v>
                </c:pt>
                <c:pt idx="153">
                  <c:v>105.94396249560999</c:v>
                </c:pt>
                <c:pt idx="154">
                  <c:v>109.345058104923</c:v>
                </c:pt>
                <c:pt idx="155">
                  <c:v>111.885147136906</c:v>
                </c:pt>
                <c:pt idx="156">
                  <c:v>110.742800431929</c:v>
                </c:pt>
                <c:pt idx="157">
                  <c:v>105.954312251479</c:v>
                </c:pt>
                <c:pt idx="158">
                  <c:v>101.959781816008</c:v>
                </c:pt>
                <c:pt idx="159">
                  <c:v>100.959309412484</c:v>
                </c:pt>
                <c:pt idx="160">
                  <c:v>103.43693333006</c:v>
                </c:pt>
                <c:pt idx="161">
                  <c:v>105.505189504098</c:v>
                </c:pt>
                <c:pt idx="162">
                  <c:v>107.909345279715</c:v>
                </c:pt>
                <c:pt idx="163">
                  <c:v>109.74167263098801</c:v>
                </c:pt>
                <c:pt idx="164">
                  <c:v>111.35458783148199</c:v>
                </c:pt>
                <c:pt idx="165">
                  <c:v>113.20482480053001</c:v>
                </c:pt>
                <c:pt idx="166">
                  <c:v>113.298598708271</c:v>
                </c:pt>
                <c:pt idx="167">
                  <c:v>113.750352578931</c:v>
                </c:pt>
                <c:pt idx="168">
                  <c:v>110.986146050122</c:v>
                </c:pt>
                <c:pt idx="169">
                  <c:v>109.415688506479</c:v>
                </c:pt>
                <c:pt idx="170">
                  <c:v>108.357114709642</c:v>
                </c:pt>
                <c:pt idx="171">
                  <c:v>109.959551603603</c:v>
                </c:pt>
                <c:pt idx="172">
                  <c:v>111.19972067593901</c:v>
                </c:pt>
                <c:pt idx="173">
                  <c:v>112.656253773713</c:v>
                </c:pt>
                <c:pt idx="174">
                  <c:v>114.419686325535</c:v>
                </c:pt>
                <c:pt idx="175">
                  <c:v>116.52968329465</c:v>
                </c:pt>
                <c:pt idx="176">
                  <c:v>116.43137051358801</c:v>
                </c:pt>
                <c:pt idx="177">
                  <c:v>115.938192730374</c:v>
                </c:pt>
                <c:pt idx="178">
                  <c:v>115.14897055991</c:v>
                </c:pt>
                <c:pt idx="179">
                  <c:v>116.072849387189</c:v>
                </c:pt>
                <c:pt idx="180">
                  <c:v>115.52180365632</c:v>
                </c:pt>
                <c:pt idx="181">
                  <c:v>116.993430832459</c:v>
                </c:pt>
                <c:pt idx="182">
                  <c:v>118.420403083713</c:v>
                </c:pt>
                <c:pt idx="183">
                  <c:v>122.15166010852199</c:v>
                </c:pt>
                <c:pt idx="184">
                  <c:v>123.536697244595</c:v>
                </c:pt>
                <c:pt idx="185">
                  <c:v>124.408365356037</c:v>
                </c:pt>
                <c:pt idx="186">
                  <c:v>123.423354616285</c:v>
                </c:pt>
                <c:pt idx="187">
                  <c:v>123.702776195464</c:v>
                </c:pt>
                <c:pt idx="188">
                  <c:v>124.081590394785</c:v>
                </c:pt>
                <c:pt idx="189">
                  <c:v>125.202630980526</c:v>
                </c:pt>
                <c:pt idx="190">
                  <c:v>126.98053754188599</c:v>
                </c:pt>
                <c:pt idx="191">
                  <c:v>128.08592480296301</c:v>
                </c:pt>
                <c:pt idx="192">
                  <c:v>130.23973377779001</c:v>
                </c:pt>
                <c:pt idx="193">
                  <c:v>130.89684746658401</c:v>
                </c:pt>
                <c:pt idx="194">
                  <c:v>133.07916181641599</c:v>
                </c:pt>
                <c:pt idx="195">
                  <c:v>134.209623142037</c:v>
                </c:pt>
                <c:pt idx="196">
                  <c:v>135.87235859190099</c:v>
                </c:pt>
                <c:pt idx="197">
                  <c:v>136.084741782078</c:v>
                </c:pt>
                <c:pt idx="198">
                  <c:v>136.39289892093299</c:v>
                </c:pt>
                <c:pt idx="199">
                  <c:v>137.05893318469501</c:v>
                </c:pt>
                <c:pt idx="200">
                  <c:v>138.94668331634799</c:v>
                </c:pt>
                <c:pt idx="201">
                  <c:v>140.77529597419399</c:v>
                </c:pt>
                <c:pt idx="202">
                  <c:v>143.439794205336</c:v>
                </c:pt>
                <c:pt idx="203">
                  <c:v>145.745752038419</c:v>
                </c:pt>
                <c:pt idx="204">
                  <c:v>147.92069428864801</c:v>
                </c:pt>
                <c:pt idx="205">
                  <c:v>147.804244556897</c:v>
                </c:pt>
                <c:pt idx="206">
                  <c:v>148.574900698324</c:v>
                </c:pt>
                <c:pt idx="207">
                  <c:v>149.069491305323</c:v>
                </c:pt>
                <c:pt idx="208">
                  <c:v>151.156415997761</c:v>
                </c:pt>
                <c:pt idx="209">
                  <c:v>151.853491020657</c:v>
                </c:pt>
                <c:pt idx="210">
                  <c:v>153.62536327313799</c:v>
                </c:pt>
                <c:pt idx="211">
                  <c:v>154.98044761364301</c:v>
                </c:pt>
                <c:pt idx="212">
                  <c:v>155.19681744261399</c:v>
                </c:pt>
                <c:pt idx="213">
                  <c:v>153.144105522389</c:v>
                </c:pt>
                <c:pt idx="214">
                  <c:v>152.61694527018801</c:v>
                </c:pt>
                <c:pt idx="215">
                  <c:v>154.658956119691</c:v>
                </c:pt>
                <c:pt idx="216">
                  <c:v>159.49892955074901</c:v>
                </c:pt>
                <c:pt idx="217">
                  <c:v>161.995246997062</c:v>
                </c:pt>
                <c:pt idx="218">
                  <c:v>161.63047391863901</c:v>
                </c:pt>
                <c:pt idx="219">
                  <c:v>159.26896620669501</c:v>
                </c:pt>
                <c:pt idx="220">
                  <c:v>159.873449147179</c:v>
                </c:pt>
                <c:pt idx="221">
                  <c:v>162.20211171966599</c:v>
                </c:pt>
                <c:pt idx="222">
                  <c:v>165.75767388544</c:v>
                </c:pt>
                <c:pt idx="223">
                  <c:v>168.39255712211599</c:v>
                </c:pt>
                <c:pt idx="224">
                  <c:v>169.57682691697201</c:v>
                </c:pt>
                <c:pt idx="225">
                  <c:v>168.70518692161701</c:v>
                </c:pt>
                <c:pt idx="226">
                  <c:v>167.37714994366399</c:v>
                </c:pt>
                <c:pt idx="227">
                  <c:v>166.31719463490001</c:v>
                </c:pt>
                <c:pt idx="228">
                  <c:v>167.783786864327</c:v>
                </c:pt>
                <c:pt idx="229">
                  <c:v>170.97957793236299</c:v>
                </c:pt>
                <c:pt idx="230">
                  <c:v>174.629651742786</c:v>
                </c:pt>
                <c:pt idx="231">
                  <c:v>176.26351188869199</c:v>
                </c:pt>
                <c:pt idx="232">
                  <c:v>176.237994789309</c:v>
                </c:pt>
                <c:pt idx="233">
                  <c:v>176.725526406878</c:v>
                </c:pt>
                <c:pt idx="234">
                  <c:v>176.970492760962</c:v>
                </c:pt>
                <c:pt idx="235">
                  <c:v>179.753817162357</c:v>
                </c:pt>
                <c:pt idx="236">
                  <c:v>181.09927210390899</c:v>
                </c:pt>
                <c:pt idx="237">
                  <c:v>182.66933143967199</c:v>
                </c:pt>
                <c:pt idx="238">
                  <c:v>180.38004577373101</c:v>
                </c:pt>
                <c:pt idx="239">
                  <c:v>180.67143973837901</c:v>
                </c:pt>
                <c:pt idx="240">
                  <c:v>183.03676297363899</c:v>
                </c:pt>
                <c:pt idx="241">
                  <c:v>189.34369438008099</c:v>
                </c:pt>
                <c:pt idx="242">
                  <c:v>192.300745391671</c:v>
                </c:pt>
                <c:pt idx="243">
                  <c:v>191.163453718905</c:v>
                </c:pt>
                <c:pt idx="244">
                  <c:v>188.505270063176</c:v>
                </c:pt>
                <c:pt idx="245">
                  <c:v>188.71996117593599</c:v>
                </c:pt>
                <c:pt idx="246">
                  <c:v>192.21340856354101</c:v>
                </c:pt>
                <c:pt idx="247">
                  <c:v>196.59292853607801</c:v>
                </c:pt>
                <c:pt idx="248">
                  <c:v>199.590254622701</c:v>
                </c:pt>
                <c:pt idx="249">
                  <c:v>200.13473529036699</c:v>
                </c:pt>
                <c:pt idx="250">
                  <c:v>198.92509454229599</c:v>
                </c:pt>
                <c:pt idx="251">
                  <c:v>197.06050444603</c:v>
                </c:pt>
                <c:pt idx="252">
                  <c:v>197.895419671772</c:v>
                </c:pt>
                <c:pt idx="253">
                  <c:v>199.89237368220299</c:v>
                </c:pt>
                <c:pt idx="254">
                  <c:v>203.907916101231</c:v>
                </c:pt>
                <c:pt idx="255">
                  <c:v>205.55460960638899</c:v>
                </c:pt>
                <c:pt idx="256">
                  <c:v>206.41027736135999</c:v>
                </c:pt>
                <c:pt idx="257">
                  <c:v>207.05643120176299</c:v>
                </c:pt>
                <c:pt idx="258">
                  <c:v>207.569181398355</c:v>
                </c:pt>
                <c:pt idx="259">
                  <c:v>206.37658541559</c:v>
                </c:pt>
                <c:pt idx="260">
                  <c:v>205.569040716507</c:v>
                </c:pt>
                <c:pt idx="261">
                  <c:v>205.51668094751</c:v>
                </c:pt>
                <c:pt idx="262">
                  <c:v>208.28451430822901</c:v>
                </c:pt>
                <c:pt idx="263">
                  <c:v>212.50135990763599</c:v>
                </c:pt>
                <c:pt idx="264">
                  <c:v>219.02831893353499</c:v>
                </c:pt>
                <c:pt idx="265">
                  <c:v>225.004310597634</c:v>
                </c:pt>
                <c:pt idx="266">
                  <c:v>226.33760041103</c:v>
                </c:pt>
                <c:pt idx="267">
                  <c:v>220.743478003354</c:v>
                </c:pt>
                <c:pt idx="268">
                  <c:v>211.31653833200701</c:v>
                </c:pt>
                <c:pt idx="269">
                  <c:v>208.87720695048799</c:v>
                </c:pt>
                <c:pt idx="270">
                  <c:v>212.121889038756</c:v>
                </c:pt>
                <c:pt idx="271">
                  <c:v>218.56568575017599</c:v>
                </c:pt>
                <c:pt idx="272">
                  <c:v>224.00863911876399</c:v>
                </c:pt>
                <c:pt idx="273">
                  <c:v>230.50366390138399</c:v>
                </c:pt>
                <c:pt idx="274">
                  <c:v>234.068689160893</c:v>
                </c:pt>
                <c:pt idx="275">
                  <c:v>237.17869974699599</c:v>
                </c:pt>
                <c:pt idx="276">
                  <c:v>236.56108977824101</c:v>
                </c:pt>
                <c:pt idx="277">
                  <c:v>236.887829223523</c:v>
                </c:pt>
                <c:pt idx="278">
                  <c:v>240.70261760664999</c:v>
                </c:pt>
                <c:pt idx="279">
                  <c:v>246.14769469639299</c:v>
                </c:pt>
                <c:pt idx="280">
                  <c:v>249.16228818135301</c:v>
                </c:pt>
                <c:pt idx="281">
                  <c:v>248.96598943710299</c:v>
                </c:pt>
                <c:pt idx="282">
                  <c:v>252.90216380612901</c:v>
                </c:pt>
                <c:pt idx="283">
                  <c:v>256.52466956073198</c:v>
                </c:pt>
                <c:pt idx="284">
                  <c:v>267.59232925250001</c:v>
                </c:pt>
                <c:pt idx="285">
                  <c:v>277.75770583920701</c:v>
                </c:pt>
                <c:pt idx="286">
                  <c:v>284.09187180435902</c:v>
                </c:pt>
                <c:pt idx="287">
                  <c:v>280.57100496665902</c:v>
                </c:pt>
                <c:pt idx="288">
                  <c:v>273.32699092795099</c:v>
                </c:pt>
                <c:pt idx="289">
                  <c:v>265.82361897588203</c:v>
                </c:pt>
                <c:pt idx="290">
                  <c:v>270.65344343645899</c:v>
                </c:pt>
                <c:pt idx="291">
                  <c:v>286.245428178081</c:v>
                </c:pt>
                <c:pt idx="292">
                  <c:v>299.889974805343</c:v>
                </c:pt>
                <c:pt idx="293">
                  <c:v>304.83133948768602</c:v>
                </c:pt>
                <c:pt idx="294">
                  <c:v>299.77957161687198</c:v>
                </c:pt>
                <c:pt idx="295">
                  <c:v>295.24216908760002</c:v>
                </c:pt>
                <c:pt idx="296">
                  <c:v>290.74503627245701</c:v>
                </c:pt>
                <c:pt idx="297">
                  <c:v>294.21322284162898</c:v>
                </c:pt>
                <c:pt idx="298">
                  <c:v>289.19791400463401</c:v>
                </c:pt>
                <c:pt idx="299">
                  <c:v>285.126242072786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D2-40AD-9542-58F550553C5B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'National-NonDistress'!$T$6:$T$113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'National-NonDistress'!$V$6:$V$113</c:f>
              <c:numCache>
                <c:formatCode>#,##0_);[Red]\(#,##0\)</c:formatCode>
                <c:ptCount val="108"/>
                <c:pt idx="0">
                  <c:v>64.014074735493693</c:v>
                </c:pt>
                <c:pt idx="1">
                  <c:v>63.135531427472998</c:v>
                </c:pt>
                <c:pt idx="2">
                  <c:v>69.314848357216405</c:v>
                </c:pt>
                <c:pt idx="3">
                  <c:v>71.509261237716899</c:v>
                </c:pt>
                <c:pt idx="4">
                  <c:v>71.525927578518406</c:v>
                </c:pt>
                <c:pt idx="5">
                  <c:v>74.300892437980806</c:v>
                </c:pt>
                <c:pt idx="6">
                  <c:v>79.018572687630694</c:v>
                </c:pt>
                <c:pt idx="7">
                  <c:v>83.624601175287907</c:v>
                </c:pt>
                <c:pt idx="8">
                  <c:v>82.291239006238499</c:v>
                </c:pt>
                <c:pt idx="9">
                  <c:v>84.867714075717203</c:v>
                </c:pt>
                <c:pt idx="10">
                  <c:v>84.286140891003001</c:v>
                </c:pt>
                <c:pt idx="11">
                  <c:v>91.614906688766297</c:v>
                </c:pt>
                <c:pt idx="12">
                  <c:v>86.124930053420997</c:v>
                </c:pt>
                <c:pt idx="13">
                  <c:v>92.231780344197801</c:v>
                </c:pt>
                <c:pt idx="14">
                  <c:v>94.940962751675102</c:v>
                </c:pt>
                <c:pt idx="15">
                  <c:v>94.534243469192702</c:v>
                </c:pt>
                <c:pt idx="16">
                  <c:v>96.369776735505198</c:v>
                </c:pt>
                <c:pt idx="17">
                  <c:v>100.778267085438</c:v>
                </c:pt>
                <c:pt idx="18">
                  <c:v>102.192022965969</c:v>
                </c:pt>
                <c:pt idx="19">
                  <c:v>100</c:v>
                </c:pt>
                <c:pt idx="20">
                  <c:v>103.78074994899499</c:v>
                </c:pt>
                <c:pt idx="21">
                  <c:v>101.92561631695</c:v>
                </c:pt>
                <c:pt idx="22">
                  <c:v>106.425322275895</c:v>
                </c:pt>
                <c:pt idx="23">
                  <c:v>100.988669932254</c:v>
                </c:pt>
                <c:pt idx="24">
                  <c:v>100.82107062498</c:v>
                </c:pt>
                <c:pt idx="25">
                  <c:v>98.945063806469506</c:v>
                </c:pt>
                <c:pt idx="26">
                  <c:v>106.685523158566</c:v>
                </c:pt>
                <c:pt idx="27">
                  <c:v>107.40594513588501</c:v>
                </c:pt>
                <c:pt idx="28">
                  <c:v>110.30673982966</c:v>
                </c:pt>
                <c:pt idx="29">
                  <c:v>112.782095462116</c:v>
                </c:pt>
                <c:pt idx="30">
                  <c:v>113.545291966771</c:v>
                </c:pt>
                <c:pt idx="31">
                  <c:v>115.62711096360501</c:v>
                </c:pt>
                <c:pt idx="32">
                  <c:v>121.046415957897</c:v>
                </c:pt>
                <c:pt idx="33">
                  <c:v>124.421285189557</c:v>
                </c:pt>
                <c:pt idx="34">
                  <c:v>128.51702518981</c:v>
                </c:pt>
                <c:pt idx="35">
                  <c:v>128.731476564616</c:v>
                </c:pt>
                <c:pt idx="36">
                  <c:v>133.93165361978299</c:v>
                </c:pt>
                <c:pt idx="37">
                  <c:v>139.14851223982501</c:v>
                </c:pt>
                <c:pt idx="38">
                  <c:v>148.63356054021</c:v>
                </c:pt>
                <c:pt idx="39">
                  <c:v>149.01309427754799</c:v>
                </c:pt>
                <c:pt idx="40">
                  <c:v>150.74376664872099</c:v>
                </c:pt>
                <c:pt idx="41">
                  <c:v>153.04351341791801</c:v>
                </c:pt>
                <c:pt idx="42">
                  <c:v>156.01884270448599</c:v>
                </c:pt>
                <c:pt idx="43">
                  <c:v>160.55984560364999</c:v>
                </c:pt>
                <c:pt idx="44">
                  <c:v>166.37006107142301</c:v>
                </c:pt>
                <c:pt idx="45">
                  <c:v>169.88102302059099</c:v>
                </c:pt>
                <c:pt idx="46">
                  <c:v>167.68768633805101</c:v>
                </c:pt>
                <c:pt idx="47">
                  <c:v>156.92338382762799</c:v>
                </c:pt>
                <c:pt idx="48">
                  <c:v>162.32961897811199</c:v>
                </c:pt>
                <c:pt idx="49">
                  <c:v>157.85961547762099</c:v>
                </c:pt>
                <c:pt idx="50">
                  <c:v>162.48238247857799</c:v>
                </c:pt>
                <c:pt idx="51">
                  <c:v>136.70400342657501</c:v>
                </c:pt>
                <c:pt idx="52">
                  <c:v>118.929729889152</c:v>
                </c:pt>
                <c:pt idx="53">
                  <c:v>115.543437103608</c:v>
                </c:pt>
                <c:pt idx="54">
                  <c:v>103.79456374092101</c:v>
                </c:pt>
                <c:pt idx="55">
                  <c:v>108.333554343412</c:v>
                </c:pt>
                <c:pt idx="56">
                  <c:v>105.749448027404</c:v>
                </c:pt>
                <c:pt idx="57">
                  <c:v>115.694564377338</c:v>
                </c:pt>
                <c:pt idx="58">
                  <c:v>110.420153988623</c:v>
                </c:pt>
                <c:pt idx="59">
                  <c:v>123.67531719941999</c:v>
                </c:pt>
                <c:pt idx="60">
                  <c:v>110.80795974154501</c:v>
                </c:pt>
                <c:pt idx="61">
                  <c:v>116.02699125011</c:v>
                </c:pt>
                <c:pt idx="62">
                  <c:v>120.618407777919</c:v>
                </c:pt>
                <c:pt idx="63">
                  <c:v>122.775721505589</c:v>
                </c:pt>
                <c:pt idx="64">
                  <c:v>117.27292161412799</c:v>
                </c:pt>
                <c:pt idx="65">
                  <c:v>124.62091652857799</c:v>
                </c:pt>
                <c:pt idx="66">
                  <c:v>126.24627304146</c:v>
                </c:pt>
                <c:pt idx="67">
                  <c:v>129.130242598709</c:v>
                </c:pt>
                <c:pt idx="68">
                  <c:v>129.173703501994</c:v>
                </c:pt>
                <c:pt idx="69">
                  <c:v>135.91847542027301</c:v>
                </c:pt>
                <c:pt idx="70">
                  <c:v>135.561866495488</c:v>
                </c:pt>
                <c:pt idx="71">
                  <c:v>143.20924198235701</c:v>
                </c:pt>
                <c:pt idx="72">
                  <c:v>145.07329528804399</c:v>
                </c:pt>
                <c:pt idx="73">
                  <c:v>150.574830899245</c:v>
                </c:pt>
                <c:pt idx="74">
                  <c:v>151.813675366311</c:v>
                </c:pt>
                <c:pt idx="75">
                  <c:v>158.97772702642101</c:v>
                </c:pt>
                <c:pt idx="76">
                  <c:v>161.99763974890001</c:v>
                </c:pt>
                <c:pt idx="77">
                  <c:v>166.29018655589701</c:v>
                </c:pt>
                <c:pt idx="78">
                  <c:v>168.829219374058</c:v>
                </c:pt>
                <c:pt idx="79">
                  <c:v>170.09806624068699</c:v>
                </c:pt>
                <c:pt idx="80">
                  <c:v>176.38548331212999</c:v>
                </c:pt>
                <c:pt idx="81">
                  <c:v>178.51585002671999</c:v>
                </c:pt>
                <c:pt idx="82">
                  <c:v>185.60868512838201</c:v>
                </c:pt>
                <c:pt idx="83">
                  <c:v>182.54385123314901</c:v>
                </c:pt>
                <c:pt idx="84">
                  <c:v>190.31205807658199</c:v>
                </c:pt>
                <c:pt idx="85">
                  <c:v>193.33387568503201</c:v>
                </c:pt>
                <c:pt idx="86">
                  <c:v>199.37869427232999</c:v>
                </c:pt>
                <c:pt idx="87">
                  <c:v>197.40273668596399</c:v>
                </c:pt>
                <c:pt idx="88">
                  <c:v>209.918766537647</c:v>
                </c:pt>
                <c:pt idx="89">
                  <c:v>208.04071608144599</c:v>
                </c:pt>
                <c:pt idx="90">
                  <c:v>218.83228757475101</c:v>
                </c:pt>
                <c:pt idx="91">
                  <c:v>216.24645460424699</c:v>
                </c:pt>
                <c:pt idx="92">
                  <c:v>224.988137877849</c:v>
                </c:pt>
                <c:pt idx="93">
                  <c:v>227.00665102971701</c:v>
                </c:pt>
                <c:pt idx="94">
                  <c:v>226.21921126721199</c:v>
                </c:pt>
                <c:pt idx="95">
                  <c:v>231.75347478832001</c:v>
                </c:pt>
                <c:pt idx="96">
                  <c:v>248.73070711874601</c:v>
                </c:pt>
                <c:pt idx="97">
                  <c:v>229.62246756420501</c:v>
                </c:pt>
                <c:pt idx="98">
                  <c:v>246.97509539763999</c:v>
                </c:pt>
                <c:pt idx="99">
                  <c:v>262.705492994655</c:v>
                </c:pt>
                <c:pt idx="100">
                  <c:v>264.80939700499403</c:v>
                </c:pt>
                <c:pt idx="101">
                  <c:v>272.34440324744298</c:v>
                </c:pt>
                <c:pt idx="102">
                  <c:v>293.33150142075402</c:v>
                </c:pt>
                <c:pt idx="103">
                  <c:v>306.59527693613899</c:v>
                </c:pt>
                <c:pt idx="104">
                  <c:v>300.47286421201699</c:v>
                </c:pt>
                <c:pt idx="105">
                  <c:v>334.38877983394798</c:v>
                </c:pt>
                <c:pt idx="106">
                  <c:v>324.91095701606901</c:v>
                </c:pt>
                <c:pt idx="107">
                  <c:v>309.88568473167601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D2-40AD-9542-58F550553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492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Segment'!$K$6:$K$305</c:f>
              <c:numCache>
                <c:formatCode>[$-409]mmm\-yy;@</c:formatCode>
                <c:ptCount val="30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</c:numCache>
            </c:numRef>
          </c:xVal>
          <c:yVal>
            <c:numRef>
              <c:f>'U.S. EW - By Segment'!$M$6:$M$305</c:f>
              <c:numCache>
                <c:formatCode>#,##0_);[Red]\(#,##0\)</c:formatCode>
                <c:ptCount val="300"/>
                <c:pt idx="0">
                  <c:v>84.132441987693298</c:v>
                </c:pt>
                <c:pt idx="1">
                  <c:v>83.1745957060363</c:v>
                </c:pt>
                <c:pt idx="2">
                  <c:v>82.792945297074198</c:v>
                </c:pt>
                <c:pt idx="3">
                  <c:v>83.739315338459406</c:v>
                </c:pt>
                <c:pt idx="4">
                  <c:v>85.016302068073301</c:v>
                </c:pt>
                <c:pt idx="5">
                  <c:v>85.200489882760493</c:v>
                </c:pt>
                <c:pt idx="6">
                  <c:v>84.911568406886204</c:v>
                </c:pt>
                <c:pt idx="7">
                  <c:v>83.671251281630802</c:v>
                </c:pt>
                <c:pt idx="8">
                  <c:v>84.803142047146693</c:v>
                </c:pt>
                <c:pt idx="9">
                  <c:v>85.705622735069397</c:v>
                </c:pt>
                <c:pt idx="10">
                  <c:v>89.507619047723097</c:v>
                </c:pt>
                <c:pt idx="11">
                  <c:v>91.196147388165201</c:v>
                </c:pt>
                <c:pt idx="12">
                  <c:v>91.658517399487593</c:v>
                </c:pt>
                <c:pt idx="13">
                  <c:v>88.103377300281096</c:v>
                </c:pt>
                <c:pt idx="14">
                  <c:v>86.507207691168702</c:v>
                </c:pt>
                <c:pt idx="15">
                  <c:v>86.397464534012698</c:v>
                </c:pt>
                <c:pt idx="16">
                  <c:v>90.949511245437506</c:v>
                </c:pt>
                <c:pt idx="17">
                  <c:v>93.349762115816304</c:v>
                </c:pt>
                <c:pt idx="18">
                  <c:v>96.107960682058007</c:v>
                </c:pt>
                <c:pt idx="19">
                  <c:v>94.596904535653394</c:v>
                </c:pt>
                <c:pt idx="20">
                  <c:v>94.959348316526103</c:v>
                </c:pt>
                <c:pt idx="21">
                  <c:v>93.505314601080102</c:v>
                </c:pt>
                <c:pt idx="22">
                  <c:v>95.676775995285098</c:v>
                </c:pt>
                <c:pt idx="23">
                  <c:v>95.594516931971299</c:v>
                </c:pt>
                <c:pt idx="24">
                  <c:v>97.5348930306764</c:v>
                </c:pt>
                <c:pt idx="25">
                  <c:v>97.033270515037103</c:v>
                </c:pt>
                <c:pt idx="26">
                  <c:v>97.757995643307297</c:v>
                </c:pt>
                <c:pt idx="27">
                  <c:v>96.595149666513507</c:v>
                </c:pt>
                <c:pt idx="28">
                  <c:v>98.248003406128603</c:v>
                </c:pt>
                <c:pt idx="29">
                  <c:v>101.161378255223</c:v>
                </c:pt>
                <c:pt idx="30">
                  <c:v>104.618390764484</c:v>
                </c:pt>
                <c:pt idx="31">
                  <c:v>105.52716230548999</c:v>
                </c:pt>
                <c:pt idx="32">
                  <c:v>103.65915807783701</c:v>
                </c:pt>
                <c:pt idx="33">
                  <c:v>101.528342710993</c:v>
                </c:pt>
                <c:pt idx="34">
                  <c:v>100.035152898956</c:v>
                </c:pt>
                <c:pt idx="35">
                  <c:v>100</c:v>
                </c:pt>
                <c:pt idx="36">
                  <c:v>101.04093548665099</c:v>
                </c:pt>
                <c:pt idx="37">
                  <c:v>103.268740861281</c:v>
                </c:pt>
                <c:pt idx="38">
                  <c:v>104.400493596072</c:v>
                </c:pt>
                <c:pt idx="39">
                  <c:v>103.597579728325</c:v>
                </c:pt>
                <c:pt idx="40">
                  <c:v>102.666391304341</c:v>
                </c:pt>
                <c:pt idx="41">
                  <c:v>103.05867045405699</c:v>
                </c:pt>
                <c:pt idx="42">
                  <c:v>105.082286117083</c:v>
                </c:pt>
                <c:pt idx="43">
                  <c:v>107.396677554772</c:v>
                </c:pt>
                <c:pt idx="44">
                  <c:v>107.174724128284</c:v>
                </c:pt>
                <c:pt idx="45">
                  <c:v>103.43159680068</c:v>
                </c:pt>
                <c:pt idx="46">
                  <c:v>101.977420316954</c:v>
                </c:pt>
                <c:pt idx="47">
                  <c:v>101.918424048448</c:v>
                </c:pt>
                <c:pt idx="48">
                  <c:v>103.778953878086</c:v>
                </c:pt>
                <c:pt idx="49">
                  <c:v>102.94638404949001</c:v>
                </c:pt>
                <c:pt idx="50">
                  <c:v>101.10881401453101</c:v>
                </c:pt>
                <c:pt idx="51">
                  <c:v>99.578239118030197</c:v>
                </c:pt>
                <c:pt idx="52">
                  <c:v>98.933351765965199</c:v>
                </c:pt>
                <c:pt idx="53">
                  <c:v>99.724599150653702</c:v>
                </c:pt>
                <c:pt idx="54">
                  <c:v>101.016666903374</c:v>
                </c:pt>
                <c:pt idx="55">
                  <c:v>104.203908708285</c:v>
                </c:pt>
                <c:pt idx="56">
                  <c:v>106.891285674068</c:v>
                </c:pt>
                <c:pt idx="57">
                  <c:v>109.36588205379201</c:v>
                </c:pt>
                <c:pt idx="58">
                  <c:v>109.322436331652</c:v>
                </c:pt>
                <c:pt idx="59">
                  <c:v>108.336393110255</c:v>
                </c:pt>
                <c:pt idx="60">
                  <c:v>106.891382469033</c:v>
                </c:pt>
                <c:pt idx="61">
                  <c:v>107.521827806323</c:v>
                </c:pt>
                <c:pt idx="62">
                  <c:v>110.147831834277</c:v>
                </c:pt>
                <c:pt idx="63">
                  <c:v>112.562536716547</c:v>
                </c:pt>
                <c:pt idx="64">
                  <c:v>113.816566033171</c:v>
                </c:pt>
                <c:pt idx="65">
                  <c:v>113.276570787802</c:v>
                </c:pt>
                <c:pt idx="66">
                  <c:v>112.550904263905</c:v>
                </c:pt>
                <c:pt idx="67">
                  <c:v>112.495001689052</c:v>
                </c:pt>
                <c:pt idx="68">
                  <c:v>113.625702370006</c:v>
                </c:pt>
                <c:pt idx="69">
                  <c:v>115.032893258333</c:v>
                </c:pt>
                <c:pt idx="70">
                  <c:v>115.887284360322</c:v>
                </c:pt>
                <c:pt idx="71">
                  <c:v>116.09031128516401</c:v>
                </c:pt>
                <c:pt idx="72">
                  <c:v>116.346711508697</c:v>
                </c:pt>
                <c:pt idx="73">
                  <c:v>118.800619672317</c:v>
                </c:pt>
                <c:pt idx="74">
                  <c:v>121.64889755134099</c:v>
                </c:pt>
                <c:pt idx="75">
                  <c:v>123.83185880564599</c:v>
                </c:pt>
                <c:pt idx="76">
                  <c:v>124.27995510445101</c:v>
                </c:pt>
                <c:pt idx="77">
                  <c:v>124.80865157190701</c:v>
                </c:pt>
                <c:pt idx="78">
                  <c:v>125.20962664923</c:v>
                </c:pt>
                <c:pt idx="79">
                  <c:v>127.144264686357</c:v>
                </c:pt>
                <c:pt idx="80">
                  <c:v>128.94163622511499</c:v>
                </c:pt>
                <c:pt idx="81">
                  <c:v>130.55550360478099</c:v>
                </c:pt>
                <c:pt idx="82">
                  <c:v>129.98446558351699</c:v>
                </c:pt>
                <c:pt idx="83">
                  <c:v>130.07010357365701</c:v>
                </c:pt>
                <c:pt idx="84">
                  <c:v>129.28068854818201</c:v>
                </c:pt>
                <c:pt idx="85">
                  <c:v>132.293421793573</c:v>
                </c:pt>
                <c:pt idx="86">
                  <c:v>134.63980037845599</c:v>
                </c:pt>
                <c:pt idx="87">
                  <c:v>137.82811075808601</c:v>
                </c:pt>
                <c:pt idx="88">
                  <c:v>139.537636873504</c:v>
                </c:pt>
                <c:pt idx="89">
                  <c:v>140.616051524749</c:v>
                </c:pt>
                <c:pt idx="90">
                  <c:v>143.05076846236699</c:v>
                </c:pt>
                <c:pt idx="91">
                  <c:v>146.51593520780401</c:v>
                </c:pt>
                <c:pt idx="92">
                  <c:v>150.61530574470899</c:v>
                </c:pt>
                <c:pt idx="93">
                  <c:v>151.65613781804799</c:v>
                </c:pt>
                <c:pt idx="94">
                  <c:v>151.19589089482201</c:v>
                </c:pt>
                <c:pt idx="95">
                  <c:v>150.684122210884</c:v>
                </c:pt>
                <c:pt idx="96">
                  <c:v>151.05772901356499</c:v>
                </c:pt>
                <c:pt idx="97">
                  <c:v>152.91011415992401</c:v>
                </c:pt>
                <c:pt idx="98">
                  <c:v>153.34148992092801</c:v>
                </c:pt>
                <c:pt idx="99">
                  <c:v>154.37994650942099</c:v>
                </c:pt>
                <c:pt idx="100">
                  <c:v>154.250017068978</c:v>
                </c:pt>
                <c:pt idx="101">
                  <c:v>155.494483147154</c:v>
                </c:pt>
                <c:pt idx="102">
                  <c:v>154.86742796739</c:v>
                </c:pt>
                <c:pt idx="103">
                  <c:v>155.754668164983</c:v>
                </c:pt>
                <c:pt idx="104">
                  <c:v>155.19593846725601</c:v>
                </c:pt>
                <c:pt idx="105">
                  <c:v>156.509025467686</c:v>
                </c:pt>
                <c:pt idx="106">
                  <c:v>157.88122416055799</c:v>
                </c:pt>
                <c:pt idx="107">
                  <c:v>161.80928154262099</c:v>
                </c:pt>
                <c:pt idx="108">
                  <c:v>164.51793498447401</c:v>
                </c:pt>
                <c:pt idx="109">
                  <c:v>167.47086414665</c:v>
                </c:pt>
                <c:pt idx="110">
                  <c:v>167.16809079440401</c:v>
                </c:pt>
                <c:pt idx="111">
                  <c:v>167.87419873866199</c:v>
                </c:pt>
                <c:pt idx="112">
                  <c:v>167.31134579685499</c:v>
                </c:pt>
                <c:pt idx="113">
                  <c:v>169.38439472503001</c:v>
                </c:pt>
                <c:pt idx="114">
                  <c:v>169.250834690082</c:v>
                </c:pt>
                <c:pt idx="115">
                  <c:v>169.96789596857201</c:v>
                </c:pt>
                <c:pt idx="116">
                  <c:v>166.010470558983</c:v>
                </c:pt>
                <c:pt idx="117">
                  <c:v>161.54091827484299</c:v>
                </c:pt>
                <c:pt idx="118">
                  <c:v>155.39183775961001</c:v>
                </c:pt>
                <c:pt idx="119">
                  <c:v>153.09176379611401</c:v>
                </c:pt>
                <c:pt idx="120">
                  <c:v>153.05856073797901</c:v>
                </c:pt>
                <c:pt idx="121">
                  <c:v>157.94067336427199</c:v>
                </c:pt>
                <c:pt idx="122">
                  <c:v>160.96038654412399</c:v>
                </c:pt>
                <c:pt idx="123">
                  <c:v>161.081498224809</c:v>
                </c:pt>
                <c:pt idx="124">
                  <c:v>156.38053332744801</c:v>
                </c:pt>
                <c:pt idx="125">
                  <c:v>153.313572974789</c:v>
                </c:pt>
                <c:pt idx="126">
                  <c:v>152.87660693454501</c:v>
                </c:pt>
                <c:pt idx="127">
                  <c:v>154.75449784358199</c:v>
                </c:pt>
                <c:pt idx="128">
                  <c:v>152.464547203222</c:v>
                </c:pt>
                <c:pt idx="129">
                  <c:v>144.29841342157201</c:v>
                </c:pt>
                <c:pt idx="130">
                  <c:v>135.07075969732901</c:v>
                </c:pt>
                <c:pt idx="131">
                  <c:v>131.43803260348099</c:v>
                </c:pt>
                <c:pt idx="132">
                  <c:v>129.93948482789199</c:v>
                </c:pt>
                <c:pt idx="133">
                  <c:v>126.84513381283899</c:v>
                </c:pt>
                <c:pt idx="134">
                  <c:v>117.774331216563</c:v>
                </c:pt>
                <c:pt idx="135">
                  <c:v>112.29388557436999</c:v>
                </c:pt>
                <c:pt idx="136">
                  <c:v>109.13483840293399</c:v>
                </c:pt>
                <c:pt idx="137">
                  <c:v>110.64546279558</c:v>
                </c:pt>
                <c:pt idx="138">
                  <c:v>110.058258945232</c:v>
                </c:pt>
                <c:pt idx="139">
                  <c:v>108.23652047188</c:v>
                </c:pt>
                <c:pt idx="140">
                  <c:v>104.141744326124</c:v>
                </c:pt>
                <c:pt idx="141">
                  <c:v>100.872046859465</c:v>
                </c:pt>
                <c:pt idx="142">
                  <c:v>100.39434323175701</c:v>
                </c:pt>
                <c:pt idx="143">
                  <c:v>100.968923268829</c:v>
                </c:pt>
                <c:pt idx="144">
                  <c:v>101.215989885626</c:v>
                </c:pt>
                <c:pt idx="145">
                  <c:v>100.46522077513799</c:v>
                </c:pt>
                <c:pt idx="146">
                  <c:v>101.499576484171</c:v>
                </c:pt>
                <c:pt idx="147">
                  <c:v>105.130020125645</c:v>
                </c:pt>
                <c:pt idx="148">
                  <c:v>107.707915886422</c:v>
                </c:pt>
                <c:pt idx="149">
                  <c:v>107.462066135054</c:v>
                </c:pt>
                <c:pt idx="150">
                  <c:v>104.189335747397</c:v>
                </c:pt>
                <c:pt idx="151">
                  <c:v>102.55877135519999</c:v>
                </c:pt>
                <c:pt idx="152">
                  <c:v>102.8227100682</c:v>
                </c:pt>
                <c:pt idx="153">
                  <c:v>105.94396249560999</c:v>
                </c:pt>
                <c:pt idx="154">
                  <c:v>109.345058104923</c:v>
                </c:pt>
                <c:pt idx="155">
                  <c:v>111.885147136906</c:v>
                </c:pt>
                <c:pt idx="156">
                  <c:v>110.742800431929</c:v>
                </c:pt>
                <c:pt idx="157">
                  <c:v>105.954312251479</c:v>
                </c:pt>
                <c:pt idx="158">
                  <c:v>101.959781816008</c:v>
                </c:pt>
                <c:pt idx="159">
                  <c:v>100.959309412484</c:v>
                </c:pt>
                <c:pt idx="160">
                  <c:v>103.43693333006</c:v>
                </c:pt>
                <c:pt idx="161">
                  <c:v>105.505189504098</c:v>
                </c:pt>
                <c:pt idx="162">
                  <c:v>107.909345279715</c:v>
                </c:pt>
                <c:pt idx="163">
                  <c:v>109.74167263098801</c:v>
                </c:pt>
                <c:pt idx="164">
                  <c:v>111.35458783148199</c:v>
                </c:pt>
                <c:pt idx="165">
                  <c:v>113.20482480053001</c:v>
                </c:pt>
                <c:pt idx="166">
                  <c:v>113.298598708271</c:v>
                </c:pt>
                <c:pt idx="167">
                  <c:v>113.750352578931</c:v>
                </c:pt>
                <c:pt idx="168">
                  <c:v>110.986146050122</c:v>
                </c:pt>
                <c:pt idx="169">
                  <c:v>109.415688506479</c:v>
                </c:pt>
                <c:pt idx="170">
                  <c:v>108.357114709642</c:v>
                </c:pt>
                <c:pt idx="171">
                  <c:v>109.959551603603</c:v>
                </c:pt>
                <c:pt idx="172">
                  <c:v>111.19972067593901</c:v>
                </c:pt>
                <c:pt idx="173">
                  <c:v>112.656253773713</c:v>
                </c:pt>
                <c:pt idx="174">
                  <c:v>114.419686325535</c:v>
                </c:pt>
                <c:pt idx="175">
                  <c:v>116.52968329465</c:v>
                </c:pt>
                <c:pt idx="176">
                  <c:v>116.43137051358801</c:v>
                </c:pt>
                <c:pt idx="177">
                  <c:v>115.938192730374</c:v>
                </c:pt>
                <c:pt idx="178">
                  <c:v>115.14897055991</c:v>
                </c:pt>
                <c:pt idx="179">
                  <c:v>116.072849387189</c:v>
                </c:pt>
                <c:pt idx="180">
                  <c:v>115.52180365632</c:v>
                </c:pt>
                <c:pt idx="181">
                  <c:v>116.993430832459</c:v>
                </c:pt>
                <c:pt idx="182">
                  <c:v>118.420403083713</c:v>
                </c:pt>
                <c:pt idx="183">
                  <c:v>122.15166010852199</c:v>
                </c:pt>
                <c:pt idx="184">
                  <c:v>123.536697244595</c:v>
                </c:pt>
                <c:pt idx="185">
                  <c:v>124.408365356037</c:v>
                </c:pt>
                <c:pt idx="186">
                  <c:v>123.423354616285</c:v>
                </c:pt>
                <c:pt idx="187">
                  <c:v>123.702776195464</c:v>
                </c:pt>
                <c:pt idx="188">
                  <c:v>124.081590394785</c:v>
                </c:pt>
                <c:pt idx="189">
                  <c:v>125.202630980526</c:v>
                </c:pt>
                <c:pt idx="190">
                  <c:v>126.98053754188599</c:v>
                </c:pt>
                <c:pt idx="191">
                  <c:v>128.08592480296301</c:v>
                </c:pt>
                <c:pt idx="192">
                  <c:v>130.23973377779001</c:v>
                </c:pt>
                <c:pt idx="193">
                  <c:v>130.89684746658401</c:v>
                </c:pt>
                <c:pt idx="194">
                  <c:v>133.07916181641599</c:v>
                </c:pt>
                <c:pt idx="195">
                  <c:v>134.209623142037</c:v>
                </c:pt>
                <c:pt idx="196">
                  <c:v>135.87235859190099</c:v>
                </c:pt>
                <c:pt idx="197">
                  <c:v>136.084741782078</c:v>
                </c:pt>
                <c:pt idx="198">
                  <c:v>136.39289892093299</c:v>
                </c:pt>
                <c:pt idx="199">
                  <c:v>137.05893318469501</c:v>
                </c:pt>
                <c:pt idx="200">
                  <c:v>138.94668331634799</c:v>
                </c:pt>
                <c:pt idx="201">
                  <c:v>140.77529597419399</c:v>
                </c:pt>
                <c:pt idx="202">
                  <c:v>143.439794205336</c:v>
                </c:pt>
                <c:pt idx="203">
                  <c:v>145.745752038419</c:v>
                </c:pt>
                <c:pt idx="204">
                  <c:v>147.92069428864801</c:v>
                </c:pt>
                <c:pt idx="205">
                  <c:v>147.804244556897</c:v>
                </c:pt>
                <c:pt idx="206">
                  <c:v>148.574900698324</c:v>
                </c:pt>
                <c:pt idx="207">
                  <c:v>149.069491305323</c:v>
                </c:pt>
                <c:pt idx="208">
                  <c:v>151.156415997761</c:v>
                </c:pt>
                <c:pt idx="209">
                  <c:v>151.853491020657</c:v>
                </c:pt>
                <c:pt idx="210">
                  <c:v>153.62536327313799</c:v>
                </c:pt>
                <c:pt idx="211">
                  <c:v>154.98044761364301</c:v>
                </c:pt>
                <c:pt idx="212">
                  <c:v>155.19681744261399</c:v>
                </c:pt>
                <c:pt idx="213">
                  <c:v>153.144105522389</c:v>
                </c:pt>
                <c:pt idx="214">
                  <c:v>152.61694527018801</c:v>
                </c:pt>
                <c:pt idx="215">
                  <c:v>154.658956119691</c:v>
                </c:pt>
                <c:pt idx="216">
                  <c:v>159.49892955074901</c:v>
                </c:pt>
                <c:pt idx="217">
                  <c:v>161.995246997062</c:v>
                </c:pt>
                <c:pt idx="218">
                  <c:v>161.63047391863901</c:v>
                </c:pt>
                <c:pt idx="219">
                  <c:v>159.26896620669501</c:v>
                </c:pt>
                <c:pt idx="220">
                  <c:v>159.873449147179</c:v>
                </c:pt>
                <c:pt idx="221">
                  <c:v>162.20211171966599</c:v>
                </c:pt>
                <c:pt idx="222">
                  <c:v>165.75767388544</c:v>
                </c:pt>
                <c:pt idx="223">
                  <c:v>168.39255712211599</c:v>
                </c:pt>
                <c:pt idx="224">
                  <c:v>169.57682691697201</c:v>
                </c:pt>
                <c:pt idx="225">
                  <c:v>168.70518692161701</c:v>
                </c:pt>
                <c:pt idx="226">
                  <c:v>167.37714994366399</c:v>
                </c:pt>
                <c:pt idx="227">
                  <c:v>166.31719463490001</c:v>
                </c:pt>
                <c:pt idx="228">
                  <c:v>167.783786864327</c:v>
                </c:pt>
                <c:pt idx="229">
                  <c:v>170.97957793236299</c:v>
                </c:pt>
                <c:pt idx="230">
                  <c:v>174.629651742786</c:v>
                </c:pt>
                <c:pt idx="231">
                  <c:v>176.26351188869199</c:v>
                </c:pt>
                <c:pt idx="232">
                  <c:v>176.237994789309</c:v>
                </c:pt>
                <c:pt idx="233">
                  <c:v>176.725526406878</c:v>
                </c:pt>
                <c:pt idx="234">
                  <c:v>176.970492760962</c:v>
                </c:pt>
                <c:pt idx="235">
                  <c:v>179.753817162357</c:v>
                </c:pt>
                <c:pt idx="236">
                  <c:v>181.09927210390899</c:v>
                </c:pt>
                <c:pt idx="237">
                  <c:v>182.66933143967199</c:v>
                </c:pt>
                <c:pt idx="238">
                  <c:v>180.38004577373101</c:v>
                </c:pt>
                <c:pt idx="239">
                  <c:v>180.67143973837901</c:v>
                </c:pt>
                <c:pt idx="240">
                  <c:v>183.03676297363899</c:v>
                </c:pt>
                <c:pt idx="241">
                  <c:v>189.34369438008099</c:v>
                </c:pt>
                <c:pt idx="242">
                  <c:v>192.300745391671</c:v>
                </c:pt>
                <c:pt idx="243">
                  <c:v>191.163453718905</c:v>
                </c:pt>
                <c:pt idx="244">
                  <c:v>188.505270063176</c:v>
                </c:pt>
                <c:pt idx="245">
                  <c:v>188.71996117593599</c:v>
                </c:pt>
                <c:pt idx="246">
                  <c:v>192.21340856354101</c:v>
                </c:pt>
                <c:pt idx="247">
                  <c:v>196.59292853607801</c:v>
                </c:pt>
                <c:pt idx="248">
                  <c:v>199.590254622701</c:v>
                </c:pt>
                <c:pt idx="249">
                  <c:v>200.13473529036699</c:v>
                </c:pt>
                <c:pt idx="250">
                  <c:v>198.92509454229599</c:v>
                </c:pt>
                <c:pt idx="251">
                  <c:v>197.06050444603</c:v>
                </c:pt>
                <c:pt idx="252">
                  <c:v>197.895419671772</c:v>
                </c:pt>
                <c:pt idx="253">
                  <c:v>199.89237368220299</c:v>
                </c:pt>
                <c:pt idx="254">
                  <c:v>203.907916101231</c:v>
                </c:pt>
                <c:pt idx="255">
                  <c:v>205.55460960638899</c:v>
                </c:pt>
                <c:pt idx="256">
                  <c:v>206.41027736135999</c:v>
                </c:pt>
                <c:pt idx="257">
                  <c:v>207.05643120176299</c:v>
                </c:pt>
                <c:pt idx="258">
                  <c:v>207.569181398355</c:v>
                </c:pt>
                <c:pt idx="259">
                  <c:v>206.37658541559</c:v>
                </c:pt>
                <c:pt idx="260">
                  <c:v>205.569040716507</c:v>
                </c:pt>
                <c:pt idx="261">
                  <c:v>205.51668094751</c:v>
                </c:pt>
                <c:pt idx="262">
                  <c:v>208.28451430822901</c:v>
                </c:pt>
                <c:pt idx="263">
                  <c:v>212.50135990763599</c:v>
                </c:pt>
                <c:pt idx="264">
                  <c:v>219.02831893353499</c:v>
                </c:pt>
                <c:pt idx="265">
                  <c:v>225.004310597634</c:v>
                </c:pt>
                <c:pt idx="266">
                  <c:v>226.33760041103</c:v>
                </c:pt>
                <c:pt idx="267">
                  <c:v>220.743478003354</c:v>
                </c:pt>
                <c:pt idx="268">
                  <c:v>211.31653833200701</c:v>
                </c:pt>
                <c:pt idx="269">
                  <c:v>208.87720695048799</c:v>
                </c:pt>
                <c:pt idx="270">
                  <c:v>212.121889038756</c:v>
                </c:pt>
                <c:pt idx="271">
                  <c:v>218.56568575017599</c:v>
                </c:pt>
                <c:pt idx="272">
                  <c:v>224.00863911876399</c:v>
                </c:pt>
                <c:pt idx="273">
                  <c:v>230.50366390138399</c:v>
                </c:pt>
                <c:pt idx="274">
                  <c:v>234.068689160893</c:v>
                </c:pt>
                <c:pt idx="275">
                  <c:v>237.17869974699599</c:v>
                </c:pt>
                <c:pt idx="276">
                  <c:v>236.56108977824101</c:v>
                </c:pt>
                <c:pt idx="277">
                  <c:v>236.887829223523</c:v>
                </c:pt>
                <c:pt idx="278">
                  <c:v>240.70261760664999</c:v>
                </c:pt>
                <c:pt idx="279">
                  <c:v>246.14769469639299</c:v>
                </c:pt>
                <c:pt idx="280">
                  <c:v>249.16228818135301</c:v>
                </c:pt>
                <c:pt idx="281">
                  <c:v>248.96598943710299</c:v>
                </c:pt>
                <c:pt idx="282">
                  <c:v>252.90216380612901</c:v>
                </c:pt>
                <c:pt idx="283">
                  <c:v>256.52466956073198</c:v>
                </c:pt>
                <c:pt idx="284">
                  <c:v>267.59232925250001</c:v>
                </c:pt>
                <c:pt idx="285">
                  <c:v>277.75770583920701</c:v>
                </c:pt>
                <c:pt idx="286">
                  <c:v>284.09187180435902</c:v>
                </c:pt>
                <c:pt idx="287">
                  <c:v>280.57100496665902</c:v>
                </c:pt>
                <c:pt idx="288">
                  <c:v>273.32699092795099</c:v>
                </c:pt>
                <c:pt idx="289">
                  <c:v>265.82361897588203</c:v>
                </c:pt>
                <c:pt idx="290">
                  <c:v>270.65344343645899</c:v>
                </c:pt>
                <c:pt idx="291">
                  <c:v>286.245428178081</c:v>
                </c:pt>
                <c:pt idx="292">
                  <c:v>299.889974805343</c:v>
                </c:pt>
                <c:pt idx="293">
                  <c:v>304.83133948768602</c:v>
                </c:pt>
                <c:pt idx="294">
                  <c:v>299.77957161687198</c:v>
                </c:pt>
                <c:pt idx="295">
                  <c:v>295.24216908760002</c:v>
                </c:pt>
                <c:pt idx="296">
                  <c:v>290.74503627245701</c:v>
                </c:pt>
                <c:pt idx="297">
                  <c:v>294.21322284162898</c:v>
                </c:pt>
                <c:pt idx="298">
                  <c:v>289.19791400463401</c:v>
                </c:pt>
                <c:pt idx="299">
                  <c:v>285.126242072786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06-4F0D-9A8C-05C51C9017AD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Segment'!$K$6:$K$305</c:f>
              <c:numCache>
                <c:formatCode>[$-409]mmm\-yy;@</c:formatCode>
                <c:ptCount val="30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</c:numCache>
            </c:numRef>
          </c:xVal>
          <c:yVal>
            <c:numRef>
              <c:f>'U.S. EW - By Segment'!$N$6:$N$305</c:f>
              <c:numCache>
                <c:formatCode>#,##0_);[Red]\(#,##0\)</c:formatCode>
                <c:ptCount val="300"/>
                <c:pt idx="0">
                  <c:v>76.168287373567793</c:v>
                </c:pt>
                <c:pt idx="1">
                  <c:v>76.220508575079407</c:v>
                </c:pt>
                <c:pt idx="2">
                  <c:v>76.066731702067997</c:v>
                </c:pt>
                <c:pt idx="3">
                  <c:v>76.868074176770094</c:v>
                </c:pt>
                <c:pt idx="4">
                  <c:v>77.871586688782301</c:v>
                </c:pt>
                <c:pt idx="5">
                  <c:v>79.375074813785901</c:v>
                </c:pt>
                <c:pt idx="6">
                  <c:v>79.300666479544802</c:v>
                </c:pt>
                <c:pt idx="7">
                  <c:v>78.834098499043193</c:v>
                </c:pt>
                <c:pt idx="8">
                  <c:v>78.185470836192707</c:v>
                </c:pt>
                <c:pt idx="9">
                  <c:v>79.231552302986302</c:v>
                </c:pt>
                <c:pt idx="10">
                  <c:v>80.724785111084202</c:v>
                </c:pt>
                <c:pt idx="11">
                  <c:v>82.151956609966007</c:v>
                </c:pt>
                <c:pt idx="12">
                  <c:v>82.423001216015393</c:v>
                </c:pt>
                <c:pt idx="13">
                  <c:v>82.541373574373395</c:v>
                </c:pt>
                <c:pt idx="14">
                  <c:v>83.088201831493095</c:v>
                </c:pt>
                <c:pt idx="15">
                  <c:v>84.290239705359696</c:v>
                </c:pt>
                <c:pt idx="16">
                  <c:v>85.343034868310895</c:v>
                </c:pt>
                <c:pt idx="17">
                  <c:v>86.276484778548607</c:v>
                </c:pt>
                <c:pt idx="18">
                  <c:v>86.545502692636404</c:v>
                </c:pt>
                <c:pt idx="19">
                  <c:v>86.923406010623594</c:v>
                </c:pt>
                <c:pt idx="20">
                  <c:v>87.211820992369994</c:v>
                </c:pt>
                <c:pt idx="21">
                  <c:v>87.924692906482406</c:v>
                </c:pt>
                <c:pt idx="22">
                  <c:v>88.938816436053997</c:v>
                </c:pt>
                <c:pt idx="23">
                  <c:v>89.925988229963707</c:v>
                </c:pt>
                <c:pt idx="24">
                  <c:v>91.032767862914497</c:v>
                </c:pt>
                <c:pt idx="25">
                  <c:v>91.578506819376003</c:v>
                </c:pt>
                <c:pt idx="26">
                  <c:v>92.095303185972398</c:v>
                </c:pt>
                <c:pt idx="27">
                  <c:v>93.066876538453897</c:v>
                </c:pt>
                <c:pt idx="28">
                  <c:v>94.949357128253993</c:v>
                </c:pt>
                <c:pt idx="29">
                  <c:v>96.808617566725303</c:v>
                </c:pt>
                <c:pt idx="30">
                  <c:v>96.725483750720699</c:v>
                </c:pt>
                <c:pt idx="31">
                  <c:v>95.814017478670806</c:v>
                </c:pt>
                <c:pt idx="32">
                  <c:v>95.409820931050405</c:v>
                </c:pt>
                <c:pt idx="33">
                  <c:v>97.060737414897702</c:v>
                </c:pt>
                <c:pt idx="34">
                  <c:v>98.901423219921597</c:v>
                </c:pt>
                <c:pt idx="35">
                  <c:v>100</c:v>
                </c:pt>
                <c:pt idx="36">
                  <c:v>100.05933958115401</c:v>
                </c:pt>
                <c:pt idx="37">
                  <c:v>99.794844925042</c:v>
                </c:pt>
                <c:pt idx="38">
                  <c:v>99.522999441230795</c:v>
                </c:pt>
                <c:pt idx="39">
                  <c:v>99.549817762394795</c:v>
                </c:pt>
                <c:pt idx="40">
                  <c:v>100.153949472528</c:v>
                </c:pt>
                <c:pt idx="41">
                  <c:v>101.6880818316</c:v>
                </c:pt>
                <c:pt idx="42">
                  <c:v>103.409727400869</c:v>
                </c:pt>
                <c:pt idx="43">
                  <c:v>105.27707728120301</c:v>
                </c:pt>
                <c:pt idx="44">
                  <c:v>106.443497578136</c:v>
                </c:pt>
                <c:pt idx="45">
                  <c:v>106.361670573727</c:v>
                </c:pt>
                <c:pt idx="46">
                  <c:v>105.39941067318701</c:v>
                </c:pt>
                <c:pt idx="47">
                  <c:v>104.08362979894601</c:v>
                </c:pt>
                <c:pt idx="48">
                  <c:v>104.546307997146</c:v>
                </c:pt>
                <c:pt idx="49">
                  <c:v>106.12221462055599</c:v>
                </c:pt>
                <c:pt idx="50">
                  <c:v>108.500810134982</c:v>
                </c:pt>
                <c:pt idx="51">
                  <c:v>109.646154567544</c:v>
                </c:pt>
                <c:pt idx="52">
                  <c:v>110.432326684777</c:v>
                </c:pt>
                <c:pt idx="53">
                  <c:v>110.86972933925701</c:v>
                </c:pt>
                <c:pt idx="54">
                  <c:v>111.823206745775</c:v>
                </c:pt>
                <c:pt idx="55">
                  <c:v>112.775579941488</c:v>
                </c:pt>
                <c:pt idx="56">
                  <c:v>114.062905556621</c:v>
                </c:pt>
                <c:pt idx="57">
                  <c:v>115.766587905756</c:v>
                </c:pt>
                <c:pt idx="58">
                  <c:v>117.833991779005</c:v>
                </c:pt>
                <c:pt idx="59">
                  <c:v>119.28014512823501</c:v>
                </c:pt>
                <c:pt idx="60">
                  <c:v>119.41649855523499</c:v>
                </c:pt>
                <c:pt idx="61">
                  <c:v>119.124728819097</c:v>
                </c:pt>
                <c:pt idx="62">
                  <c:v>119.61358509111299</c:v>
                </c:pt>
                <c:pt idx="63">
                  <c:v>121.144580741132</c:v>
                </c:pt>
                <c:pt idx="64">
                  <c:v>122.8574752466</c:v>
                </c:pt>
                <c:pt idx="65">
                  <c:v>124.07390102796801</c:v>
                </c:pt>
                <c:pt idx="66">
                  <c:v>125.383159475338</c:v>
                </c:pt>
                <c:pt idx="67">
                  <c:v>126.87819575878601</c:v>
                </c:pt>
                <c:pt idx="68">
                  <c:v>128.62998046846599</c:v>
                </c:pt>
                <c:pt idx="69">
                  <c:v>129.68763005127099</c:v>
                </c:pt>
                <c:pt idx="70">
                  <c:v>130.18657764150399</c:v>
                </c:pt>
                <c:pt idx="71">
                  <c:v>130.87630963889799</c:v>
                </c:pt>
                <c:pt idx="72">
                  <c:v>132.05698455999101</c:v>
                </c:pt>
                <c:pt idx="73">
                  <c:v>134.42877360740499</c:v>
                </c:pt>
                <c:pt idx="74">
                  <c:v>136.825287794714</c:v>
                </c:pt>
                <c:pt idx="75">
                  <c:v>139.5328286891</c:v>
                </c:pt>
                <c:pt idx="76">
                  <c:v>141.39260819603101</c:v>
                </c:pt>
                <c:pt idx="77">
                  <c:v>143.868751141741</c:v>
                </c:pt>
                <c:pt idx="78">
                  <c:v>146.04885233173599</c:v>
                </c:pt>
                <c:pt idx="79">
                  <c:v>148.44699623686</c:v>
                </c:pt>
                <c:pt idx="80">
                  <c:v>149.14092949219099</c:v>
                </c:pt>
                <c:pt idx="81">
                  <c:v>148.45304493684799</c:v>
                </c:pt>
                <c:pt idx="82">
                  <c:v>148.301243686704</c:v>
                </c:pt>
                <c:pt idx="83">
                  <c:v>149.82005127012101</c:v>
                </c:pt>
                <c:pt idx="84">
                  <c:v>153.683539049551</c:v>
                </c:pt>
                <c:pt idx="85">
                  <c:v>157.71911223622899</c:v>
                </c:pt>
                <c:pt idx="86">
                  <c:v>161.35097484621301</c:v>
                </c:pt>
                <c:pt idx="87">
                  <c:v>163.50740023967899</c:v>
                </c:pt>
                <c:pt idx="88">
                  <c:v>165.34964911511</c:v>
                </c:pt>
                <c:pt idx="89">
                  <c:v>167.06948627288901</c:v>
                </c:pt>
                <c:pt idx="90">
                  <c:v>168.65659676262101</c:v>
                </c:pt>
                <c:pt idx="91">
                  <c:v>170.752644912302</c:v>
                </c:pt>
                <c:pt idx="92">
                  <c:v>171.79752522076899</c:v>
                </c:pt>
                <c:pt idx="93">
                  <c:v>172.91754733459501</c:v>
                </c:pt>
                <c:pt idx="94">
                  <c:v>172.94139710764699</c:v>
                </c:pt>
                <c:pt idx="95">
                  <c:v>174.93104798149099</c:v>
                </c:pt>
                <c:pt idx="96">
                  <c:v>176.79164304197701</c:v>
                </c:pt>
                <c:pt idx="97">
                  <c:v>179.53213435047701</c:v>
                </c:pt>
                <c:pt idx="98">
                  <c:v>180.11868112602801</c:v>
                </c:pt>
                <c:pt idx="99">
                  <c:v>181.238258232422</c:v>
                </c:pt>
                <c:pt idx="100">
                  <c:v>182.06837138251899</c:v>
                </c:pt>
                <c:pt idx="101">
                  <c:v>183.91707852249101</c:v>
                </c:pt>
                <c:pt idx="102">
                  <c:v>183.98936329967901</c:v>
                </c:pt>
                <c:pt idx="103">
                  <c:v>183.12690324899299</c:v>
                </c:pt>
                <c:pt idx="104">
                  <c:v>180.86407358386799</c:v>
                </c:pt>
                <c:pt idx="105">
                  <c:v>178.65419915148601</c:v>
                </c:pt>
                <c:pt idx="106">
                  <c:v>178.427075491517</c:v>
                </c:pt>
                <c:pt idx="107">
                  <c:v>179.39455498590499</c:v>
                </c:pt>
                <c:pt idx="108">
                  <c:v>182.319642436393</c:v>
                </c:pt>
                <c:pt idx="109">
                  <c:v>184.69102448724499</c:v>
                </c:pt>
                <c:pt idx="110">
                  <c:v>186.883255768027</c:v>
                </c:pt>
                <c:pt idx="111">
                  <c:v>188.45662548557101</c:v>
                </c:pt>
                <c:pt idx="112">
                  <c:v>188.69599898574899</c:v>
                </c:pt>
                <c:pt idx="113">
                  <c:v>189.46825773383301</c:v>
                </c:pt>
                <c:pt idx="114">
                  <c:v>189.22393253756101</c:v>
                </c:pt>
                <c:pt idx="115">
                  <c:v>190.44248602575101</c:v>
                </c:pt>
                <c:pt idx="116">
                  <c:v>188.984512013141</c:v>
                </c:pt>
                <c:pt idx="117">
                  <c:v>186.11362496735001</c:v>
                </c:pt>
                <c:pt idx="118">
                  <c:v>183.56686563987299</c:v>
                </c:pt>
                <c:pt idx="119">
                  <c:v>183.366528850663</c:v>
                </c:pt>
                <c:pt idx="120">
                  <c:v>185.16782436363499</c:v>
                </c:pt>
                <c:pt idx="121">
                  <c:v>184.557667706291</c:v>
                </c:pt>
                <c:pt idx="122">
                  <c:v>181.85039779507801</c:v>
                </c:pt>
                <c:pt idx="123">
                  <c:v>178.18504384594399</c:v>
                </c:pt>
                <c:pt idx="124">
                  <c:v>176.879852603769</c:v>
                </c:pt>
                <c:pt idx="125">
                  <c:v>176.772299448707</c:v>
                </c:pt>
                <c:pt idx="126">
                  <c:v>176.50432413417599</c:v>
                </c:pt>
                <c:pt idx="127">
                  <c:v>175.34807840461599</c:v>
                </c:pt>
                <c:pt idx="128">
                  <c:v>171.553481327973</c:v>
                </c:pt>
                <c:pt idx="129">
                  <c:v>167.807875428758</c:v>
                </c:pt>
                <c:pt idx="130">
                  <c:v>162.192771623814</c:v>
                </c:pt>
                <c:pt idx="131">
                  <c:v>159.291934742065</c:v>
                </c:pt>
                <c:pt idx="132">
                  <c:v>155.12982282589201</c:v>
                </c:pt>
                <c:pt idx="133">
                  <c:v>152.86782100230801</c:v>
                </c:pt>
                <c:pt idx="134">
                  <c:v>148.66484485502801</c:v>
                </c:pt>
                <c:pt idx="135">
                  <c:v>145.860672852346</c:v>
                </c:pt>
                <c:pt idx="136">
                  <c:v>143.897192692365</c:v>
                </c:pt>
                <c:pt idx="137">
                  <c:v>144.31593729719401</c:v>
                </c:pt>
                <c:pt idx="138">
                  <c:v>145.19286788745899</c:v>
                </c:pt>
                <c:pt idx="139">
                  <c:v>145.06762048026499</c:v>
                </c:pt>
                <c:pt idx="140">
                  <c:v>141.80342438023899</c:v>
                </c:pt>
                <c:pt idx="141">
                  <c:v>137.10208174605</c:v>
                </c:pt>
                <c:pt idx="142">
                  <c:v>134.69139759664699</c:v>
                </c:pt>
                <c:pt idx="143">
                  <c:v>134.81350684836201</c:v>
                </c:pt>
                <c:pt idx="144">
                  <c:v>136.90624434086001</c:v>
                </c:pt>
                <c:pt idx="145">
                  <c:v>138.26589280649699</c:v>
                </c:pt>
                <c:pt idx="146">
                  <c:v>137.364130407565</c:v>
                </c:pt>
                <c:pt idx="147">
                  <c:v>133.922494860326</c:v>
                </c:pt>
                <c:pt idx="148">
                  <c:v>129.63150026058599</c:v>
                </c:pt>
                <c:pt idx="149">
                  <c:v>127.473362399663</c:v>
                </c:pt>
                <c:pt idx="150">
                  <c:v>128.08423639843801</c:v>
                </c:pt>
                <c:pt idx="151">
                  <c:v>129.48654405878801</c:v>
                </c:pt>
                <c:pt idx="152">
                  <c:v>128.793079823959</c:v>
                </c:pt>
                <c:pt idx="153">
                  <c:v>126.44860064800601</c:v>
                </c:pt>
                <c:pt idx="154">
                  <c:v>124.598190791791</c:v>
                </c:pt>
                <c:pt idx="155">
                  <c:v>124.680747901649</c:v>
                </c:pt>
                <c:pt idx="156">
                  <c:v>124.097268568898</c:v>
                </c:pt>
                <c:pt idx="157">
                  <c:v>123.66291069044399</c:v>
                </c:pt>
                <c:pt idx="158">
                  <c:v>122.975444807356</c:v>
                </c:pt>
                <c:pt idx="159">
                  <c:v>123.883796629042</c:v>
                </c:pt>
                <c:pt idx="160">
                  <c:v>124.239873299953</c:v>
                </c:pt>
                <c:pt idx="161">
                  <c:v>123.707103114416</c:v>
                </c:pt>
                <c:pt idx="162">
                  <c:v>122.87525339201299</c:v>
                </c:pt>
                <c:pt idx="163">
                  <c:v>123.50512004693999</c:v>
                </c:pt>
                <c:pt idx="164">
                  <c:v>124.94214484182299</c:v>
                </c:pt>
                <c:pt idx="165">
                  <c:v>125.883070272899</c:v>
                </c:pt>
                <c:pt idx="166">
                  <c:v>125.816045717286</c:v>
                </c:pt>
                <c:pt idx="167">
                  <c:v>125.03194998561401</c:v>
                </c:pt>
                <c:pt idx="168">
                  <c:v>123.817643058496</c:v>
                </c:pt>
                <c:pt idx="169">
                  <c:v>122.10996069449099</c:v>
                </c:pt>
                <c:pt idx="170">
                  <c:v>122.47920781910599</c:v>
                </c:pt>
                <c:pt idx="171">
                  <c:v>123.02495824560199</c:v>
                </c:pt>
                <c:pt idx="172">
                  <c:v>124.690652921184</c:v>
                </c:pt>
                <c:pt idx="173">
                  <c:v>125.10380289831301</c:v>
                </c:pt>
                <c:pt idx="174">
                  <c:v>125.87295575824599</c:v>
                </c:pt>
                <c:pt idx="175">
                  <c:v>126.743294361247</c:v>
                </c:pt>
                <c:pt idx="176">
                  <c:v>127.969810326179</c:v>
                </c:pt>
                <c:pt idx="177">
                  <c:v>130.32217001126401</c:v>
                </c:pt>
                <c:pt idx="178">
                  <c:v>131.96975148064999</c:v>
                </c:pt>
                <c:pt idx="179">
                  <c:v>132.950159002644</c:v>
                </c:pt>
                <c:pt idx="180">
                  <c:v>131.47613149231501</c:v>
                </c:pt>
                <c:pt idx="181">
                  <c:v>129.311520334953</c:v>
                </c:pt>
                <c:pt idx="182">
                  <c:v>128.59748635255301</c:v>
                </c:pt>
                <c:pt idx="183">
                  <c:v>130.34238539231899</c:v>
                </c:pt>
                <c:pt idx="184">
                  <c:v>133.16819750204601</c:v>
                </c:pt>
                <c:pt idx="185">
                  <c:v>135.803666951568</c:v>
                </c:pt>
                <c:pt idx="186">
                  <c:v>137.282872891453</c:v>
                </c:pt>
                <c:pt idx="187">
                  <c:v>138.36901473071899</c:v>
                </c:pt>
                <c:pt idx="188">
                  <c:v>139.24831219053701</c:v>
                </c:pt>
                <c:pt idx="189">
                  <c:v>139.73706629394201</c:v>
                </c:pt>
                <c:pt idx="190">
                  <c:v>140.333306514801</c:v>
                </c:pt>
                <c:pt idx="191">
                  <c:v>141.65669830112199</c:v>
                </c:pt>
                <c:pt idx="192">
                  <c:v>143.80737703395599</c:v>
                </c:pt>
                <c:pt idx="193">
                  <c:v>144.62798068914</c:v>
                </c:pt>
                <c:pt idx="194">
                  <c:v>144.748474674834</c:v>
                </c:pt>
                <c:pt idx="195">
                  <c:v>144.67612445174001</c:v>
                </c:pt>
                <c:pt idx="196">
                  <c:v>146.986087913369</c:v>
                </c:pt>
                <c:pt idx="197">
                  <c:v>149.64287647986299</c:v>
                </c:pt>
                <c:pt idx="198">
                  <c:v>152.69942336224901</c:v>
                </c:pt>
                <c:pt idx="199">
                  <c:v>154.25363551068901</c:v>
                </c:pt>
                <c:pt idx="200">
                  <c:v>155.48906238948501</c:v>
                </c:pt>
                <c:pt idx="201">
                  <c:v>155.85258321711399</c:v>
                </c:pt>
                <c:pt idx="202">
                  <c:v>156.685678442144</c:v>
                </c:pt>
                <c:pt idx="203">
                  <c:v>157.261017355636</c:v>
                </c:pt>
                <c:pt idx="204">
                  <c:v>158.50353088557799</c:v>
                </c:pt>
                <c:pt idx="205">
                  <c:v>159.084551571688</c:v>
                </c:pt>
                <c:pt idx="206">
                  <c:v>160.10425181667301</c:v>
                </c:pt>
                <c:pt idx="207">
                  <c:v>161.03372513525599</c:v>
                </c:pt>
                <c:pt idx="208">
                  <c:v>163.32857271773801</c:v>
                </c:pt>
                <c:pt idx="209">
                  <c:v>165.971108595038</c:v>
                </c:pt>
                <c:pt idx="210">
                  <c:v>168.48767555880801</c:v>
                </c:pt>
                <c:pt idx="211">
                  <c:v>169.60873586695899</c:v>
                </c:pt>
                <c:pt idx="212">
                  <c:v>169.16815234450701</c:v>
                </c:pt>
                <c:pt idx="213">
                  <c:v>167.86130819662799</c:v>
                </c:pt>
                <c:pt idx="214">
                  <c:v>168.08480514357601</c:v>
                </c:pt>
                <c:pt idx="215">
                  <c:v>169.86337007500799</c:v>
                </c:pt>
                <c:pt idx="216">
                  <c:v>173.44357855808599</c:v>
                </c:pt>
                <c:pt idx="217">
                  <c:v>174.863128701466</c:v>
                </c:pt>
                <c:pt idx="218">
                  <c:v>174.806164904242</c:v>
                </c:pt>
                <c:pt idx="219">
                  <c:v>173.411271975528</c:v>
                </c:pt>
                <c:pt idx="220">
                  <c:v>174.92145037228201</c:v>
                </c:pt>
                <c:pt idx="221">
                  <c:v>177.56451031370599</c:v>
                </c:pt>
                <c:pt idx="222">
                  <c:v>182.047612666535</c:v>
                </c:pt>
                <c:pt idx="223">
                  <c:v>184.39680512238101</c:v>
                </c:pt>
                <c:pt idx="224">
                  <c:v>185.792581630223</c:v>
                </c:pt>
                <c:pt idx="225">
                  <c:v>184.82408893249101</c:v>
                </c:pt>
                <c:pt idx="226">
                  <c:v>185.23313342126301</c:v>
                </c:pt>
                <c:pt idx="227">
                  <c:v>187.06548527128001</c:v>
                </c:pt>
                <c:pt idx="228">
                  <c:v>191.264159586673</c:v>
                </c:pt>
                <c:pt idx="229">
                  <c:v>195.51243261396701</c:v>
                </c:pt>
                <c:pt idx="230">
                  <c:v>197.523683785457</c:v>
                </c:pt>
                <c:pt idx="231">
                  <c:v>198.867426481698</c:v>
                </c:pt>
                <c:pt idx="232">
                  <c:v>202.10941569322901</c:v>
                </c:pt>
                <c:pt idx="233">
                  <c:v>208.62298682399199</c:v>
                </c:pt>
                <c:pt idx="234">
                  <c:v>213.04588619110001</c:v>
                </c:pt>
                <c:pt idx="235">
                  <c:v>212.85951050105001</c:v>
                </c:pt>
                <c:pt idx="236">
                  <c:v>209.19237989454501</c:v>
                </c:pt>
                <c:pt idx="237">
                  <c:v>206.74635596682199</c:v>
                </c:pt>
                <c:pt idx="238">
                  <c:v>209.2030404086</c:v>
                </c:pt>
                <c:pt idx="239">
                  <c:v>213.06913913219799</c:v>
                </c:pt>
                <c:pt idx="240">
                  <c:v>216.592815198902</c:v>
                </c:pt>
                <c:pt idx="241">
                  <c:v>213.91723569601601</c:v>
                </c:pt>
                <c:pt idx="242">
                  <c:v>210.380858169465</c:v>
                </c:pt>
                <c:pt idx="243">
                  <c:v>209.53163636481099</c:v>
                </c:pt>
                <c:pt idx="244">
                  <c:v>213.31660469813599</c:v>
                </c:pt>
                <c:pt idx="245">
                  <c:v>219.10401474018201</c:v>
                </c:pt>
                <c:pt idx="246">
                  <c:v>221.24026816965599</c:v>
                </c:pt>
                <c:pt idx="247">
                  <c:v>220.99049073227599</c:v>
                </c:pt>
                <c:pt idx="248">
                  <c:v>218.574906897288</c:v>
                </c:pt>
                <c:pt idx="249">
                  <c:v>219.70925026708099</c:v>
                </c:pt>
                <c:pt idx="250">
                  <c:v>222.15253713395199</c:v>
                </c:pt>
                <c:pt idx="251">
                  <c:v>224.98155474538001</c:v>
                </c:pt>
                <c:pt idx="252">
                  <c:v>225.91274546271501</c:v>
                </c:pt>
                <c:pt idx="253">
                  <c:v>224.88081344976001</c:v>
                </c:pt>
                <c:pt idx="254">
                  <c:v>224.712163810259</c:v>
                </c:pt>
                <c:pt idx="255">
                  <c:v>225.22881309064101</c:v>
                </c:pt>
                <c:pt idx="256">
                  <c:v>227.43831707788601</c:v>
                </c:pt>
                <c:pt idx="257">
                  <c:v>228.768080353595</c:v>
                </c:pt>
                <c:pt idx="258">
                  <c:v>230.89738914429901</c:v>
                </c:pt>
                <c:pt idx="259">
                  <c:v>234.05543515778001</c:v>
                </c:pt>
                <c:pt idx="260">
                  <c:v>235.58994979999099</c:v>
                </c:pt>
                <c:pt idx="261">
                  <c:v>234.86097471759601</c:v>
                </c:pt>
                <c:pt idx="262">
                  <c:v>232.16084658445999</c:v>
                </c:pt>
                <c:pt idx="263">
                  <c:v>232.10591676289499</c:v>
                </c:pt>
                <c:pt idx="264">
                  <c:v>234.55447439973199</c:v>
                </c:pt>
                <c:pt idx="265">
                  <c:v>239.20277942011799</c:v>
                </c:pt>
                <c:pt idx="266">
                  <c:v>242.019945351947</c:v>
                </c:pt>
                <c:pt idx="267">
                  <c:v>242.864209103072</c:v>
                </c:pt>
                <c:pt idx="268">
                  <c:v>241.37915436298999</c:v>
                </c:pt>
                <c:pt idx="269">
                  <c:v>240.088502033254</c:v>
                </c:pt>
                <c:pt idx="270">
                  <c:v>239.78802006119099</c:v>
                </c:pt>
                <c:pt idx="271">
                  <c:v>241.54638480151399</c:v>
                </c:pt>
                <c:pt idx="272">
                  <c:v>245.18371447338399</c:v>
                </c:pt>
                <c:pt idx="273">
                  <c:v>249.871040488966</c:v>
                </c:pt>
                <c:pt idx="274">
                  <c:v>253.072786893847</c:v>
                </c:pt>
                <c:pt idx="275">
                  <c:v>254.85244083981999</c:v>
                </c:pt>
                <c:pt idx="276">
                  <c:v>255.432429717726</c:v>
                </c:pt>
                <c:pt idx="277">
                  <c:v>255.73222729860299</c:v>
                </c:pt>
                <c:pt idx="278">
                  <c:v>258.203952033029</c:v>
                </c:pt>
                <c:pt idx="279">
                  <c:v>261.32778038748501</c:v>
                </c:pt>
                <c:pt idx="280">
                  <c:v>265.283893089012</c:v>
                </c:pt>
                <c:pt idx="281">
                  <c:v>269.18364689744999</c:v>
                </c:pt>
                <c:pt idx="282">
                  <c:v>273.182643979376</c:v>
                </c:pt>
                <c:pt idx="283">
                  <c:v>277.46646625726402</c:v>
                </c:pt>
                <c:pt idx="284">
                  <c:v>281.50807285258202</c:v>
                </c:pt>
                <c:pt idx="285">
                  <c:v>287.922575072911</c:v>
                </c:pt>
                <c:pt idx="286">
                  <c:v>293.24758458248198</c:v>
                </c:pt>
                <c:pt idx="287">
                  <c:v>296.13081237251401</c:v>
                </c:pt>
                <c:pt idx="288">
                  <c:v>295.97973929453298</c:v>
                </c:pt>
                <c:pt idx="289">
                  <c:v>294.85866732822399</c:v>
                </c:pt>
                <c:pt idx="290">
                  <c:v>299.259013911316</c:v>
                </c:pt>
                <c:pt idx="291">
                  <c:v>307.13203442763302</c:v>
                </c:pt>
                <c:pt idx="292">
                  <c:v>314.50360496383303</c:v>
                </c:pt>
                <c:pt idx="293">
                  <c:v>318.048427938332</c:v>
                </c:pt>
                <c:pt idx="294">
                  <c:v>318.07236851622599</c:v>
                </c:pt>
                <c:pt idx="295">
                  <c:v>318.25265661562401</c:v>
                </c:pt>
                <c:pt idx="296">
                  <c:v>317.14765173677603</c:v>
                </c:pt>
                <c:pt idx="297">
                  <c:v>318.83970369367103</c:v>
                </c:pt>
                <c:pt idx="298">
                  <c:v>316.533195861161</c:v>
                </c:pt>
                <c:pt idx="299">
                  <c:v>316.30583597074599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06-4F0D-9A8C-05C51C901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492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Segment'!$K$6:$K$329</c:f>
              <c:numCache>
                <c:formatCode>[$-409]mmm\-yy;@</c:formatCode>
                <c:ptCount val="324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</c:numCache>
            </c:numRef>
          </c:xVal>
          <c:yVal>
            <c:numRef>
              <c:f>'U.S. VW - By Segment'!$L$6:$L$329</c:f>
              <c:numCache>
                <c:formatCode>0</c:formatCode>
                <c:ptCount val="324"/>
                <c:pt idx="0">
                  <c:v>64.472663533658803</c:v>
                </c:pt>
                <c:pt idx="1">
                  <c:v>63.763239734501198</c:v>
                </c:pt>
                <c:pt idx="2">
                  <c:v>63.589610654804197</c:v>
                </c:pt>
                <c:pt idx="3">
                  <c:v>63.697810230498</c:v>
                </c:pt>
                <c:pt idx="4">
                  <c:v>63.574167347641001</c:v>
                </c:pt>
                <c:pt idx="5">
                  <c:v>63.699158552491497</c:v>
                </c:pt>
                <c:pt idx="6">
                  <c:v>63.838638933729101</c:v>
                </c:pt>
                <c:pt idx="7">
                  <c:v>63.526184533339901</c:v>
                </c:pt>
                <c:pt idx="8">
                  <c:v>63.2530963694999</c:v>
                </c:pt>
                <c:pt idx="9">
                  <c:v>62.708847083619098</c:v>
                </c:pt>
                <c:pt idx="10">
                  <c:v>64.359443749061398</c:v>
                </c:pt>
                <c:pt idx="11">
                  <c:v>67.054270489287802</c:v>
                </c:pt>
                <c:pt idx="12">
                  <c:v>70.646609511631695</c:v>
                </c:pt>
                <c:pt idx="13">
                  <c:v>72.102038016542906</c:v>
                </c:pt>
                <c:pt idx="14">
                  <c:v>72.289248368422307</c:v>
                </c:pt>
                <c:pt idx="15">
                  <c:v>71.367171725974302</c:v>
                </c:pt>
                <c:pt idx="16">
                  <c:v>71.385722178196104</c:v>
                </c:pt>
                <c:pt idx="17">
                  <c:v>72.044792546702894</c:v>
                </c:pt>
                <c:pt idx="18">
                  <c:v>73.285737227284699</c:v>
                </c:pt>
                <c:pt idx="19">
                  <c:v>73.640998172549303</c:v>
                </c:pt>
                <c:pt idx="20">
                  <c:v>74.751359534093595</c:v>
                </c:pt>
                <c:pt idx="21">
                  <c:v>75.468792698172393</c:v>
                </c:pt>
                <c:pt idx="22">
                  <c:v>78.913107340829598</c:v>
                </c:pt>
                <c:pt idx="23">
                  <c:v>81.260782448120906</c:v>
                </c:pt>
                <c:pt idx="24">
                  <c:v>85.556853456332405</c:v>
                </c:pt>
                <c:pt idx="25">
                  <c:v>84.424365267410707</c:v>
                </c:pt>
                <c:pt idx="26">
                  <c:v>82.993275517249998</c:v>
                </c:pt>
                <c:pt idx="27">
                  <c:v>81.025748250903902</c:v>
                </c:pt>
                <c:pt idx="28">
                  <c:v>83.030431131100698</c:v>
                </c:pt>
                <c:pt idx="29">
                  <c:v>86.000352730965602</c:v>
                </c:pt>
                <c:pt idx="30">
                  <c:v>86.635750607912797</c:v>
                </c:pt>
                <c:pt idx="31">
                  <c:v>86.837217119876499</c:v>
                </c:pt>
                <c:pt idx="32">
                  <c:v>86.563715081850702</c:v>
                </c:pt>
                <c:pt idx="33">
                  <c:v>87.880242715108807</c:v>
                </c:pt>
                <c:pt idx="34">
                  <c:v>88.164298545452496</c:v>
                </c:pt>
                <c:pt idx="35">
                  <c:v>88.058332796400293</c:v>
                </c:pt>
                <c:pt idx="36">
                  <c:v>87.643865093401601</c:v>
                </c:pt>
                <c:pt idx="37">
                  <c:v>86.707240061787004</c:v>
                </c:pt>
                <c:pt idx="38">
                  <c:v>85.248320813370995</c:v>
                </c:pt>
                <c:pt idx="39">
                  <c:v>83.982038085846597</c:v>
                </c:pt>
                <c:pt idx="40">
                  <c:v>83.919235573815698</c:v>
                </c:pt>
                <c:pt idx="41">
                  <c:v>85.282143834471597</c:v>
                </c:pt>
                <c:pt idx="42">
                  <c:v>86.734382759922099</c:v>
                </c:pt>
                <c:pt idx="43">
                  <c:v>88.324979931867801</c:v>
                </c:pt>
                <c:pt idx="44">
                  <c:v>89.066596462077499</c:v>
                </c:pt>
                <c:pt idx="45">
                  <c:v>89.957546891964398</c:v>
                </c:pt>
                <c:pt idx="46">
                  <c:v>90.282571548329699</c:v>
                </c:pt>
                <c:pt idx="47">
                  <c:v>90.528144445293293</c:v>
                </c:pt>
                <c:pt idx="48">
                  <c:v>91.151732373238303</c:v>
                </c:pt>
                <c:pt idx="49">
                  <c:v>88.318584540958994</c:v>
                </c:pt>
                <c:pt idx="50">
                  <c:v>85.962654505465494</c:v>
                </c:pt>
                <c:pt idx="51">
                  <c:v>84.137254581063004</c:v>
                </c:pt>
                <c:pt idx="52">
                  <c:v>87.702727087129006</c:v>
                </c:pt>
                <c:pt idx="53">
                  <c:v>92.157574131937693</c:v>
                </c:pt>
                <c:pt idx="54">
                  <c:v>95.437025028473997</c:v>
                </c:pt>
                <c:pt idx="55">
                  <c:v>97.105649824995496</c:v>
                </c:pt>
                <c:pt idx="56">
                  <c:v>98.416045483867904</c:v>
                </c:pt>
                <c:pt idx="57">
                  <c:v>99.656551196640095</c:v>
                </c:pt>
                <c:pt idx="58">
                  <c:v>100.347368654408</c:v>
                </c:pt>
                <c:pt idx="59">
                  <c:v>100</c:v>
                </c:pt>
                <c:pt idx="60">
                  <c:v>99.9354301393642</c:v>
                </c:pt>
                <c:pt idx="61">
                  <c:v>99.309245367647904</c:v>
                </c:pt>
                <c:pt idx="62">
                  <c:v>99.215131032412003</c:v>
                </c:pt>
                <c:pt idx="63">
                  <c:v>98.893960838289104</c:v>
                </c:pt>
                <c:pt idx="64">
                  <c:v>99.016462720485805</c:v>
                </c:pt>
                <c:pt idx="65">
                  <c:v>99.302489306595106</c:v>
                </c:pt>
                <c:pt idx="66">
                  <c:v>100.29479096045</c:v>
                </c:pt>
                <c:pt idx="67">
                  <c:v>100.60907724923899</c:v>
                </c:pt>
                <c:pt idx="68">
                  <c:v>100.42786310085</c:v>
                </c:pt>
                <c:pt idx="69">
                  <c:v>98.552333467909406</c:v>
                </c:pt>
                <c:pt idx="70">
                  <c:v>96.880050854011401</c:v>
                </c:pt>
                <c:pt idx="71">
                  <c:v>95.282468613462001</c:v>
                </c:pt>
                <c:pt idx="72">
                  <c:v>95.817807833695994</c:v>
                </c:pt>
                <c:pt idx="73">
                  <c:v>96.903770204016197</c:v>
                </c:pt>
                <c:pt idx="74">
                  <c:v>97.939258139004195</c:v>
                </c:pt>
                <c:pt idx="75">
                  <c:v>97.434135640711702</c:v>
                </c:pt>
                <c:pt idx="76">
                  <c:v>97.090839085716496</c:v>
                </c:pt>
                <c:pt idx="77">
                  <c:v>97.202817235700806</c:v>
                </c:pt>
                <c:pt idx="78">
                  <c:v>97.897217828112602</c:v>
                </c:pt>
                <c:pt idx="79">
                  <c:v>98.354228695651599</c:v>
                </c:pt>
                <c:pt idx="80">
                  <c:v>98.736114918917806</c:v>
                </c:pt>
                <c:pt idx="81">
                  <c:v>99.253435259770697</c:v>
                </c:pt>
                <c:pt idx="82">
                  <c:v>100.803061327416</c:v>
                </c:pt>
                <c:pt idx="83">
                  <c:v>102.85296776606</c:v>
                </c:pt>
                <c:pt idx="84">
                  <c:v>105.594666561659</c:v>
                </c:pt>
                <c:pt idx="85">
                  <c:v>106.52743765647099</c:v>
                </c:pt>
                <c:pt idx="86">
                  <c:v>106.65571541502</c:v>
                </c:pt>
                <c:pt idx="87">
                  <c:v>105.110329951902</c:v>
                </c:pt>
                <c:pt idx="88">
                  <c:v>105.60851708584001</c:v>
                </c:pt>
                <c:pt idx="89">
                  <c:v>105.578480384323</c:v>
                </c:pt>
                <c:pt idx="90">
                  <c:v>106.06222718717601</c:v>
                </c:pt>
                <c:pt idx="91">
                  <c:v>103.860375717144</c:v>
                </c:pt>
                <c:pt idx="92">
                  <c:v>102.717071581798</c:v>
                </c:pt>
                <c:pt idx="93">
                  <c:v>102.429397942268</c:v>
                </c:pt>
                <c:pt idx="94">
                  <c:v>103.17897153916201</c:v>
                </c:pt>
                <c:pt idx="95">
                  <c:v>104.15046547458699</c:v>
                </c:pt>
                <c:pt idx="96">
                  <c:v>104.649529555527</c:v>
                </c:pt>
                <c:pt idx="97">
                  <c:v>108.230154009053</c:v>
                </c:pt>
                <c:pt idx="98">
                  <c:v>110.507834533704</c:v>
                </c:pt>
                <c:pt idx="99">
                  <c:v>113.345173223754</c:v>
                </c:pt>
                <c:pt idx="100">
                  <c:v>113.551402463952</c:v>
                </c:pt>
                <c:pt idx="101">
                  <c:v>116.077405177184</c:v>
                </c:pt>
                <c:pt idx="102">
                  <c:v>118.84309244716</c:v>
                </c:pt>
                <c:pt idx="103">
                  <c:v>121.826454795549</c:v>
                </c:pt>
                <c:pt idx="104">
                  <c:v>123.76186918316201</c:v>
                </c:pt>
                <c:pt idx="105">
                  <c:v>124.977974069045</c:v>
                </c:pt>
                <c:pt idx="106">
                  <c:v>124.465128368514</c:v>
                </c:pt>
                <c:pt idx="107">
                  <c:v>123.666088362393</c:v>
                </c:pt>
                <c:pt idx="108">
                  <c:v>122.71418888155</c:v>
                </c:pt>
                <c:pt idx="109">
                  <c:v>125.65060394514801</c:v>
                </c:pt>
                <c:pt idx="110">
                  <c:v>127.605890394938</c:v>
                </c:pt>
                <c:pt idx="111">
                  <c:v>129.54615486811699</c:v>
                </c:pt>
                <c:pt idx="112">
                  <c:v>129.06846726579499</c:v>
                </c:pt>
                <c:pt idx="113">
                  <c:v>129.98612358733601</c:v>
                </c:pt>
                <c:pt idx="114">
                  <c:v>131.74446070187199</c:v>
                </c:pt>
                <c:pt idx="115">
                  <c:v>133.569543846052</c:v>
                </c:pt>
                <c:pt idx="116">
                  <c:v>135.81222407424201</c:v>
                </c:pt>
                <c:pt idx="117">
                  <c:v>137.88762433395999</c:v>
                </c:pt>
                <c:pt idx="118">
                  <c:v>139.907775926657</c:v>
                </c:pt>
                <c:pt idx="119">
                  <c:v>140.38432083337099</c:v>
                </c:pt>
                <c:pt idx="120">
                  <c:v>140.90044498004099</c:v>
                </c:pt>
                <c:pt idx="121">
                  <c:v>142.009738976677</c:v>
                </c:pt>
                <c:pt idx="122">
                  <c:v>144.73134516171299</c:v>
                </c:pt>
                <c:pt idx="123">
                  <c:v>147.15015337047299</c:v>
                </c:pt>
                <c:pt idx="124">
                  <c:v>149.11276597287099</c:v>
                </c:pt>
                <c:pt idx="125">
                  <c:v>150.79455267202701</c:v>
                </c:pt>
                <c:pt idx="126">
                  <c:v>152.97161726999701</c:v>
                </c:pt>
                <c:pt idx="127">
                  <c:v>154.559624462968</c:v>
                </c:pt>
                <c:pt idx="128">
                  <c:v>154.567752446909</c:v>
                </c:pt>
                <c:pt idx="129">
                  <c:v>154.32843524564399</c:v>
                </c:pt>
                <c:pt idx="130">
                  <c:v>155.061416055443</c:v>
                </c:pt>
                <c:pt idx="131">
                  <c:v>157.87506600369599</c:v>
                </c:pt>
                <c:pt idx="132">
                  <c:v>159.798886398718</c:v>
                </c:pt>
                <c:pt idx="133">
                  <c:v>162.06333191721899</c:v>
                </c:pt>
                <c:pt idx="134">
                  <c:v>162.758767406065</c:v>
                </c:pt>
                <c:pt idx="135">
                  <c:v>165.20343623844099</c:v>
                </c:pt>
                <c:pt idx="136">
                  <c:v>166.79715012587499</c:v>
                </c:pt>
                <c:pt idx="137">
                  <c:v>169.28506168800399</c:v>
                </c:pt>
                <c:pt idx="138">
                  <c:v>170.73407719264901</c:v>
                </c:pt>
                <c:pt idx="139">
                  <c:v>172.062975685938</c:v>
                </c:pt>
                <c:pt idx="140">
                  <c:v>172.521214531883</c:v>
                </c:pt>
                <c:pt idx="141">
                  <c:v>172.59071464698701</c:v>
                </c:pt>
                <c:pt idx="142">
                  <c:v>172.64580506991999</c:v>
                </c:pt>
                <c:pt idx="143">
                  <c:v>171.61178745013601</c:v>
                </c:pt>
                <c:pt idx="144">
                  <c:v>169.66229179845701</c:v>
                </c:pt>
                <c:pt idx="145">
                  <c:v>163.442378945635</c:v>
                </c:pt>
                <c:pt idx="146">
                  <c:v>157.84169259326501</c:v>
                </c:pt>
                <c:pt idx="147">
                  <c:v>152.98067237707701</c:v>
                </c:pt>
                <c:pt idx="148">
                  <c:v>156.23072419947499</c:v>
                </c:pt>
                <c:pt idx="149">
                  <c:v>160.669743097267</c:v>
                </c:pt>
                <c:pt idx="150">
                  <c:v>164.431803895212</c:v>
                </c:pt>
                <c:pt idx="151">
                  <c:v>160.336025996437</c:v>
                </c:pt>
                <c:pt idx="152">
                  <c:v>156.49076011437899</c:v>
                </c:pt>
                <c:pt idx="153">
                  <c:v>153.564032965064</c:v>
                </c:pt>
                <c:pt idx="154">
                  <c:v>153.282526958413</c:v>
                </c:pt>
                <c:pt idx="155">
                  <c:v>152.10633398897201</c:v>
                </c:pt>
                <c:pt idx="156">
                  <c:v>151.55532362170601</c:v>
                </c:pt>
                <c:pt idx="157">
                  <c:v>148.51625149012901</c:v>
                </c:pt>
                <c:pt idx="158">
                  <c:v>143.05574077029499</c:v>
                </c:pt>
                <c:pt idx="159">
                  <c:v>135.27757685484099</c:v>
                </c:pt>
                <c:pt idx="160">
                  <c:v>124.962305419392</c:v>
                </c:pt>
                <c:pt idx="161">
                  <c:v>117.246577280672</c:v>
                </c:pt>
                <c:pt idx="162">
                  <c:v>111.445217830256</c:v>
                </c:pt>
                <c:pt idx="163">
                  <c:v>112.688332877693</c:v>
                </c:pt>
                <c:pt idx="164">
                  <c:v>113.914800470323</c:v>
                </c:pt>
                <c:pt idx="165">
                  <c:v>113.546931717731</c:v>
                </c:pt>
                <c:pt idx="166">
                  <c:v>109.847799674454</c:v>
                </c:pt>
                <c:pt idx="167">
                  <c:v>106.05986968360401</c:v>
                </c:pt>
                <c:pt idx="168">
                  <c:v>104.802433475144</c:v>
                </c:pt>
                <c:pt idx="169">
                  <c:v>106.20436809317199</c:v>
                </c:pt>
                <c:pt idx="170">
                  <c:v>109.746344825988</c:v>
                </c:pt>
                <c:pt idx="171">
                  <c:v>114.518418340021</c:v>
                </c:pt>
                <c:pt idx="172">
                  <c:v>117.726980766428</c:v>
                </c:pt>
                <c:pt idx="173">
                  <c:v>118.41985788909101</c:v>
                </c:pt>
                <c:pt idx="174">
                  <c:v>117.04218262694801</c:v>
                </c:pt>
                <c:pt idx="175">
                  <c:v>116.682905757453</c:v>
                </c:pt>
                <c:pt idx="176">
                  <c:v>117.33833251235799</c:v>
                </c:pt>
                <c:pt idx="177">
                  <c:v>118.61267596888101</c:v>
                </c:pt>
                <c:pt idx="178">
                  <c:v>117.78742900250499</c:v>
                </c:pt>
                <c:pt idx="179">
                  <c:v>118.268127273552</c:v>
                </c:pt>
                <c:pt idx="180">
                  <c:v>119.46958544967001</c:v>
                </c:pt>
                <c:pt idx="181">
                  <c:v>122.48244533653001</c:v>
                </c:pt>
                <c:pt idx="182">
                  <c:v>122.73609613735999</c:v>
                </c:pt>
                <c:pt idx="183">
                  <c:v>121.570942243114</c:v>
                </c:pt>
                <c:pt idx="184">
                  <c:v>120.193007881279</c:v>
                </c:pt>
                <c:pt idx="185">
                  <c:v>120.052420220662</c:v>
                </c:pt>
                <c:pt idx="186">
                  <c:v>118.70885086109401</c:v>
                </c:pt>
                <c:pt idx="187">
                  <c:v>118.136669719007</c:v>
                </c:pt>
                <c:pt idx="188">
                  <c:v>118.536757967095</c:v>
                </c:pt>
                <c:pt idx="189">
                  <c:v>121.32227035666401</c:v>
                </c:pt>
                <c:pt idx="190">
                  <c:v>123.42642819482499</c:v>
                </c:pt>
                <c:pt idx="191">
                  <c:v>125.42404234447</c:v>
                </c:pt>
                <c:pt idx="192">
                  <c:v>126.160736459329</c:v>
                </c:pt>
                <c:pt idx="193">
                  <c:v>127.017150147584</c:v>
                </c:pt>
                <c:pt idx="194">
                  <c:v>125.645878165228</c:v>
                </c:pt>
                <c:pt idx="195">
                  <c:v>125.186536814528</c:v>
                </c:pt>
                <c:pt idx="196">
                  <c:v>123.955178154395</c:v>
                </c:pt>
                <c:pt idx="197">
                  <c:v>125.214154632644</c:v>
                </c:pt>
                <c:pt idx="198">
                  <c:v>126.095704179099</c:v>
                </c:pt>
                <c:pt idx="199">
                  <c:v>127.49972960331399</c:v>
                </c:pt>
                <c:pt idx="200">
                  <c:v>127.356703862788</c:v>
                </c:pt>
                <c:pt idx="201">
                  <c:v>127.690089377923</c:v>
                </c:pt>
                <c:pt idx="202">
                  <c:v>128.039782698636</c:v>
                </c:pt>
                <c:pt idx="203">
                  <c:v>129.352076857725</c:v>
                </c:pt>
                <c:pt idx="204">
                  <c:v>129.42252826897399</c:v>
                </c:pt>
                <c:pt idx="205">
                  <c:v>129.92164308768801</c:v>
                </c:pt>
                <c:pt idx="206">
                  <c:v>131.22482162383699</c:v>
                </c:pt>
                <c:pt idx="207">
                  <c:v>133.367924260557</c:v>
                </c:pt>
                <c:pt idx="208">
                  <c:v>136.605933683996</c:v>
                </c:pt>
                <c:pt idx="209">
                  <c:v>138.86155108612201</c:v>
                </c:pt>
                <c:pt idx="210">
                  <c:v>142.44982662683501</c:v>
                </c:pt>
                <c:pt idx="211">
                  <c:v>143.80684248275</c:v>
                </c:pt>
                <c:pt idx="212">
                  <c:v>146.457503732475</c:v>
                </c:pt>
                <c:pt idx="213">
                  <c:v>146.860803564544</c:v>
                </c:pt>
                <c:pt idx="214">
                  <c:v>147.70169643677099</c:v>
                </c:pt>
                <c:pt idx="215">
                  <c:v>145.99793532146001</c:v>
                </c:pt>
                <c:pt idx="216">
                  <c:v>145.223638422747</c:v>
                </c:pt>
                <c:pt idx="217">
                  <c:v>143.632344674341</c:v>
                </c:pt>
                <c:pt idx="218">
                  <c:v>143.96783255508799</c:v>
                </c:pt>
                <c:pt idx="219">
                  <c:v>145.05996443820999</c:v>
                </c:pt>
                <c:pt idx="220">
                  <c:v>148.00182388141499</c:v>
                </c:pt>
                <c:pt idx="221">
                  <c:v>150.47917280568001</c:v>
                </c:pt>
                <c:pt idx="222">
                  <c:v>151.89107904145601</c:v>
                </c:pt>
                <c:pt idx="223">
                  <c:v>152.87727218453901</c:v>
                </c:pt>
                <c:pt idx="224">
                  <c:v>153.520287830005</c:v>
                </c:pt>
                <c:pt idx="225">
                  <c:v>154.791206474696</c:v>
                </c:pt>
                <c:pt idx="226">
                  <c:v>155.41687167603399</c:v>
                </c:pt>
                <c:pt idx="227">
                  <c:v>158.461784050082</c:v>
                </c:pt>
                <c:pt idx="228">
                  <c:v>161.36809872446301</c:v>
                </c:pt>
                <c:pt idx="229">
                  <c:v>166.056206945263</c:v>
                </c:pt>
                <c:pt idx="230">
                  <c:v>165.387380949337</c:v>
                </c:pt>
                <c:pt idx="231">
                  <c:v>166.64912299983899</c:v>
                </c:pt>
                <c:pt idx="232">
                  <c:v>166.494092764122</c:v>
                </c:pt>
                <c:pt idx="233">
                  <c:v>169.285308734468</c:v>
                </c:pt>
                <c:pt idx="234">
                  <c:v>169.12652922288001</c:v>
                </c:pt>
                <c:pt idx="235">
                  <c:v>168.70735617363499</c:v>
                </c:pt>
                <c:pt idx="236">
                  <c:v>169.172727366993</c:v>
                </c:pt>
                <c:pt idx="237">
                  <c:v>168.91712761668799</c:v>
                </c:pt>
                <c:pt idx="238">
                  <c:v>169.14090725638599</c:v>
                </c:pt>
                <c:pt idx="239">
                  <c:v>167.65574049273201</c:v>
                </c:pt>
                <c:pt idx="240">
                  <c:v>167.17649363768899</c:v>
                </c:pt>
                <c:pt idx="241">
                  <c:v>165.52419054919699</c:v>
                </c:pt>
                <c:pt idx="242">
                  <c:v>164.70131254299301</c:v>
                </c:pt>
                <c:pt idx="243">
                  <c:v>164.448082001069</c:v>
                </c:pt>
                <c:pt idx="244">
                  <c:v>167.14092172871199</c:v>
                </c:pt>
                <c:pt idx="245">
                  <c:v>170.61151376716199</c:v>
                </c:pt>
                <c:pt idx="246">
                  <c:v>174.35801163202299</c:v>
                </c:pt>
                <c:pt idx="247">
                  <c:v>176.091155570567</c:v>
                </c:pt>
                <c:pt idx="248">
                  <c:v>176.373316016671</c:v>
                </c:pt>
                <c:pt idx="249">
                  <c:v>177.53100215125301</c:v>
                </c:pt>
                <c:pt idx="250">
                  <c:v>177.313596412035</c:v>
                </c:pt>
                <c:pt idx="251">
                  <c:v>176.62845881711499</c:v>
                </c:pt>
                <c:pt idx="252">
                  <c:v>173.562044023439</c:v>
                </c:pt>
                <c:pt idx="253">
                  <c:v>171.853587471803</c:v>
                </c:pt>
                <c:pt idx="254">
                  <c:v>173.358370111657</c:v>
                </c:pt>
                <c:pt idx="255">
                  <c:v>177.80912011536799</c:v>
                </c:pt>
                <c:pt idx="256">
                  <c:v>183.03415677287899</c:v>
                </c:pt>
                <c:pt idx="257">
                  <c:v>186.33670707213199</c:v>
                </c:pt>
                <c:pt idx="258">
                  <c:v>184.800322773646</c:v>
                </c:pt>
                <c:pt idx="259">
                  <c:v>183.94265486332699</c:v>
                </c:pt>
                <c:pt idx="260">
                  <c:v>184.13653845971001</c:v>
                </c:pt>
                <c:pt idx="261">
                  <c:v>188.31763103136299</c:v>
                </c:pt>
                <c:pt idx="262">
                  <c:v>189.204268332444</c:v>
                </c:pt>
                <c:pt idx="263">
                  <c:v>187.041014078584</c:v>
                </c:pt>
                <c:pt idx="264">
                  <c:v>183.18433108023299</c:v>
                </c:pt>
                <c:pt idx="265">
                  <c:v>184.285652814332</c:v>
                </c:pt>
                <c:pt idx="266">
                  <c:v>188.66390809512001</c:v>
                </c:pt>
                <c:pt idx="267">
                  <c:v>194.10024192964499</c:v>
                </c:pt>
                <c:pt idx="268">
                  <c:v>192.892274109759</c:v>
                </c:pt>
                <c:pt idx="269">
                  <c:v>189.51163257589701</c:v>
                </c:pt>
                <c:pt idx="270">
                  <c:v>186.93574708046901</c:v>
                </c:pt>
                <c:pt idx="271">
                  <c:v>188.363693740961</c:v>
                </c:pt>
                <c:pt idx="272">
                  <c:v>189.52692461010901</c:v>
                </c:pt>
                <c:pt idx="273">
                  <c:v>188.40360862628799</c:v>
                </c:pt>
                <c:pt idx="274">
                  <c:v>187.04401239996699</c:v>
                </c:pt>
                <c:pt idx="275">
                  <c:v>187.22221367352299</c:v>
                </c:pt>
                <c:pt idx="276">
                  <c:v>190.33635897718199</c:v>
                </c:pt>
                <c:pt idx="277">
                  <c:v>193.68345973128601</c:v>
                </c:pt>
                <c:pt idx="278">
                  <c:v>195.65333101183299</c:v>
                </c:pt>
                <c:pt idx="279">
                  <c:v>197.62171681441299</c:v>
                </c:pt>
                <c:pt idx="280">
                  <c:v>200.106551096017</c:v>
                </c:pt>
                <c:pt idx="281">
                  <c:v>204.714246649367</c:v>
                </c:pt>
                <c:pt idx="282">
                  <c:v>206.43566949395799</c:v>
                </c:pt>
                <c:pt idx="283">
                  <c:v>205.72941539819499</c:v>
                </c:pt>
                <c:pt idx="284">
                  <c:v>203.06438797130701</c:v>
                </c:pt>
                <c:pt idx="285">
                  <c:v>201.31934527859701</c:v>
                </c:pt>
                <c:pt idx="286">
                  <c:v>200.95477967495501</c:v>
                </c:pt>
                <c:pt idx="287">
                  <c:v>201.44384521114</c:v>
                </c:pt>
                <c:pt idx="288">
                  <c:v>201.80873346457599</c:v>
                </c:pt>
                <c:pt idx="289">
                  <c:v>203.120551378757</c:v>
                </c:pt>
                <c:pt idx="290">
                  <c:v>204.85293811711901</c:v>
                </c:pt>
                <c:pt idx="291">
                  <c:v>206.05626739474599</c:v>
                </c:pt>
                <c:pt idx="292">
                  <c:v>204.66607114685701</c:v>
                </c:pt>
                <c:pt idx="293">
                  <c:v>202.38766068139199</c:v>
                </c:pt>
                <c:pt idx="294">
                  <c:v>201.96005312720499</c:v>
                </c:pt>
                <c:pt idx="295">
                  <c:v>203.23044880126099</c:v>
                </c:pt>
                <c:pt idx="296">
                  <c:v>206.075003689613</c:v>
                </c:pt>
                <c:pt idx="297">
                  <c:v>208.91101020366901</c:v>
                </c:pt>
                <c:pt idx="298">
                  <c:v>213.87856281500501</c:v>
                </c:pt>
                <c:pt idx="299">
                  <c:v>214.226508963908</c:v>
                </c:pt>
                <c:pt idx="300">
                  <c:v>213.99956679188099</c:v>
                </c:pt>
                <c:pt idx="301">
                  <c:v>210.94651489470201</c:v>
                </c:pt>
                <c:pt idx="302">
                  <c:v>215.19696937220201</c:v>
                </c:pt>
                <c:pt idx="303">
                  <c:v>218.14963467755999</c:v>
                </c:pt>
                <c:pt idx="304">
                  <c:v>220.91758486451599</c:v>
                </c:pt>
                <c:pt idx="305">
                  <c:v>221.01936169835599</c:v>
                </c:pt>
                <c:pt idx="306">
                  <c:v>225.01390878963801</c:v>
                </c:pt>
                <c:pt idx="307">
                  <c:v>231.606396855941</c:v>
                </c:pt>
                <c:pt idx="308">
                  <c:v>237.07670089439301</c:v>
                </c:pt>
                <c:pt idx="309">
                  <c:v>239.309710748481</c:v>
                </c:pt>
                <c:pt idx="310">
                  <c:v>242.72838506184499</c:v>
                </c:pt>
                <c:pt idx="311">
                  <c:v>246.28015523181301</c:v>
                </c:pt>
                <c:pt idx="312">
                  <c:v>249.32949802213099</c:v>
                </c:pt>
                <c:pt idx="313">
                  <c:v>244.979596444847</c:v>
                </c:pt>
                <c:pt idx="314">
                  <c:v>240.387309803183</c:v>
                </c:pt>
                <c:pt idx="315">
                  <c:v>237.43355831662299</c:v>
                </c:pt>
                <c:pt idx="316">
                  <c:v>238.84012273106299</c:v>
                </c:pt>
                <c:pt idx="317">
                  <c:v>238.93487360893499</c:v>
                </c:pt>
                <c:pt idx="318">
                  <c:v>241.454637659865</c:v>
                </c:pt>
                <c:pt idx="319">
                  <c:v>241.46657931665101</c:v>
                </c:pt>
                <c:pt idx="320">
                  <c:v>243.12743341760401</c:v>
                </c:pt>
                <c:pt idx="321">
                  <c:v>239.13353585971601</c:v>
                </c:pt>
                <c:pt idx="322">
                  <c:v>238.88456297179499</c:v>
                </c:pt>
                <c:pt idx="323">
                  <c:v>242.360155961419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BE-4E7A-9F96-15E86BF15BA1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Segment'!$K$6:$K$329</c:f>
              <c:numCache>
                <c:formatCode>[$-409]mmm\-yy;@</c:formatCode>
                <c:ptCount val="324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</c:numCache>
            </c:numRef>
          </c:xVal>
          <c:yVal>
            <c:numRef>
              <c:f>'U.S. VW - By Segment'!$M$6:$M$329</c:f>
              <c:numCache>
                <c:formatCode>0</c:formatCode>
                <c:ptCount val="324"/>
                <c:pt idx="0">
                  <c:v>70.416722142482001</c:v>
                </c:pt>
                <c:pt idx="1">
                  <c:v>68.148630330508297</c:v>
                </c:pt>
                <c:pt idx="2">
                  <c:v>66.5903776056673</c:v>
                </c:pt>
                <c:pt idx="3">
                  <c:v>66.076434784714493</c:v>
                </c:pt>
                <c:pt idx="4">
                  <c:v>64.7256377397226</c:v>
                </c:pt>
                <c:pt idx="5">
                  <c:v>65.523466459537701</c:v>
                </c:pt>
                <c:pt idx="6">
                  <c:v>66.642823448602499</c:v>
                </c:pt>
                <c:pt idx="7">
                  <c:v>68.262766041349494</c:v>
                </c:pt>
                <c:pt idx="8">
                  <c:v>68.337987635843405</c:v>
                </c:pt>
                <c:pt idx="9">
                  <c:v>68.116798590938501</c:v>
                </c:pt>
                <c:pt idx="10">
                  <c:v>67.369598853818601</c:v>
                </c:pt>
                <c:pt idx="11">
                  <c:v>67.863786410220797</c:v>
                </c:pt>
                <c:pt idx="12">
                  <c:v>67.868492202849794</c:v>
                </c:pt>
                <c:pt idx="13">
                  <c:v>69.026743163505699</c:v>
                </c:pt>
                <c:pt idx="14">
                  <c:v>68.811044883410403</c:v>
                </c:pt>
                <c:pt idx="15">
                  <c:v>69.4232398626921</c:v>
                </c:pt>
                <c:pt idx="16">
                  <c:v>70.117034391674096</c:v>
                </c:pt>
                <c:pt idx="17">
                  <c:v>70.778297820167893</c:v>
                </c:pt>
                <c:pt idx="18">
                  <c:v>71.573953079360507</c:v>
                </c:pt>
                <c:pt idx="19">
                  <c:v>71.959840880274697</c:v>
                </c:pt>
                <c:pt idx="20">
                  <c:v>74.143222515091296</c:v>
                </c:pt>
                <c:pt idx="21">
                  <c:v>75.792545488355799</c:v>
                </c:pt>
                <c:pt idx="22">
                  <c:v>76.674292975075602</c:v>
                </c:pt>
                <c:pt idx="23">
                  <c:v>77.503409615290494</c:v>
                </c:pt>
                <c:pt idx="24">
                  <c:v>78.319566246670206</c:v>
                </c:pt>
                <c:pt idx="25">
                  <c:v>79.992763665833806</c:v>
                </c:pt>
                <c:pt idx="26">
                  <c:v>79.966877246922195</c:v>
                </c:pt>
                <c:pt idx="27">
                  <c:v>79.788825008242696</c:v>
                </c:pt>
                <c:pt idx="28">
                  <c:v>78.960440258908307</c:v>
                </c:pt>
                <c:pt idx="29">
                  <c:v>79.334609901191797</c:v>
                </c:pt>
                <c:pt idx="30">
                  <c:v>80.481798797443403</c:v>
                </c:pt>
                <c:pt idx="31">
                  <c:v>81.881631493501004</c:v>
                </c:pt>
                <c:pt idx="32">
                  <c:v>81.865665215228006</c:v>
                </c:pt>
                <c:pt idx="33">
                  <c:v>80.1059517202834</c:v>
                </c:pt>
                <c:pt idx="34">
                  <c:v>80.173714330482497</c:v>
                </c:pt>
                <c:pt idx="35">
                  <c:v>80.506460368423305</c:v>
                </c:pt>
                <c:pt idx="36">
                  <c:v>82.435121234403098</c:v>
                </c:pt>
                <c:pt idx="37">
                  <c:v>81.113439218486604</c:v>
                </c:pt>
                <c:pt idx="38">
                  <c:v>81.1451322483844</c:v>
                </c:pt>
                <c:pt idx="39">
                  <c:v>81.162403296174404</c:v>
                </c:pt>
                <c:pt idx="40">
                  <c:v>82.542021340041202</c:v>
                </c:pt>
                <c:pt idx="41">
                  <c:v>83.590913735438605</c:v>
                </c:pt>
                <c:pt idx="42">
                  <c:v>85.081938106178697</c:v>
                </c:pt>
                <c:pt idx="43">
                  <c:v>88.753505265438093</c:v>
                </c:pt>
                <c:pt idx="44">
                  <c:v>92.576369268262596</c:v>
                </c:pt>
                <c:pt idx="45">
                  <c:v>95.009641973187698</c:v>
                </c:pt>
                <c:pt idx="46">
                  <c:v>94.713858373547794</c:v>
                </c:pt>
                <c:pt idx="47">
                  <c:v>93.571108981322496</c:v>
                </c:pt>
                <c:pt idx="48">
                  <c:v>93.403924921647302</c:v>
                </c:pt>
                <c:pt idx="49">
                  <c:v>93.695925788777004</c:v>
                </c:pt>
                <c:pt idx="50">
                  <c:v>94.932376414525393</c:v>
                </c:pt>
                <c:pt idx="51">
                  <c:v>94.7806249360181</c:v>
                </c:pt>
                <c:pt idx="52">
                  <c:v>94.577646931057103</c:v>
                </c:pt>
                <c:pt idx="53">
                  <c:v>93.631856320610297</c:v>
                </c:pt>
                <c:pt idx="54">
                  <c:v>94.449696052223501</c:v>
                </c:pt>
                <c:pt idx="55">
                  <c:v>95.406528621712198</c:v>
                </c:pt>
                <c:pt idx="56">
                  <c:v>96.6885931667329</c:v>
                </c:pt>
                <c:pt idx="57">
                  <c:v>97.717290798505104</c:v>
                </c:pt>
                <c:pt idx="58">
                  <c:v>98.7607011159633</c:v>
                </c:pt>
                <c:pt idx="59">
                  <c:v>100</c:v>
                </c:pt>
                <c:pt idx="60">
                  <c:v>100.624916649135</c:v>
                </c:pt>
                <c:pt idx="61">
                  <c:v>101.34746514313601</c:v>
                </c:pt>
                <c:pt idx="62">
                  <c:v>101.163436564528</c:v>
                </c:pt>
                <c:pt idx="63">
                  <c:v>100.947785193752</c:v>
                </c:pt>
                <c:pt idx="64">
                  <c:v>101.37999595668499</c:v>
                </c:pt>
                <c:pt idx="65">
                  <c:v>102.64714617864099</c:v>
                </c:pt>
                <c:pt idx="66">
                  <c:v>103.77195823268499</c:v>
                </c:pt>
                <c:pt idx="67">
                  <c:v>104.12761121356</c:v>
                </c:pt>
                <c:pt idx="68">
                  <c:v>104.261362031232</c:v>
                </c:pt>
                <c:pt idx="69">
                  <c:v>104.381240302897</c:v>
                </c:pt>
                <c:pt idx="70">
                  <c:v>104.394497117208</c:v>
                </c:pt>
                <c:pt idx="71">
                  <c:v>104.78278380206</c:v>
                </c:pt>
                <c:pt idx="72">
                  <c:v>106.12177731692699</c:v>
                </c:pt>
                <c:pt idx="73">
                  <c:v>108.251641270509</c:v>
                </c:pt>
                <c:pt idx="74">
                  <c:v>109.43503697438101</c:v>
                </c:pt>
                <c:pt idx="75">
                  <c:v>110.96900099648801</c:v>
                </c:pt>
                <c:pt idx="76">
                  <c:v>110.95273164705399</c:v>
                </c:pt>
                <c:pt idx="77">
                  <c:v>111.812161418816</c:v>
                </c:pt>
                <c:pt idx="78">
                  <c:v>110.520110282779</c:v>
                </c:pt>
                <c:pt idx="79">
                  <c:v>110.119435749178</c:v>
                </c:pt>
                <c:pt idx="80">
                  <c:v>109.21996617436</c:v>
                </c:pt>
                <c:pt idx="81">
                  <c:v>110.365679015458</c:v>
                </c:pt>
                <c:pt idx="82">
                  <c:v>112.20776153793</c:v>
                </c:pt>
                <c:pt idx="83">
                  <c:v>114.845328632999</c:v>
                </c:pt>
                <c:pt idx="84">
                  <c:v>116.61832237584299</c:v>
                </c:pt>
                <c:pt idx="85">
                  <c:v>117.77583128607699</c:v>
                </c:pt>
                <c:pt idx="86">
                  <c:v>118.124245916408</c:v>
                </c:pt>
                <c:pt idx="87">
                  <c:v>118.937124315003</c:v>
                </c:pt>
                <c:pt idx="88">
                  <c:v>119.740571045826</c:v>
                </c:pt>
                <c:pt idx="89">
                  <c:v>121.188886917757</c:v>
                </c:pt>
                <c:pt idx="90">
                  <c:v>121.97961134009699</c:v>
                </c:pt>
                <c:pt idx="91">
                  <c:v>122.39949025140299</c:v>
                </c:pt>
                <c:pt idx="92">
                  <c:v>121.592043587449</c:v>
                </c:pt>
                <c:pt idx="93">
                  <c:v>120.96840121156499</c:v>
                </c:pt>
                <c:pt idx="94">
                  <c:v>121.292510507516</c:v>
                </c:pt>
                <c:pt idx="95">
                  <c:v>122.93698815994399</c:v>
                </c:pt>
                <c:pt idx="96">
                  <c:v>124.015452024182</c:v>
                </c:pt>
                <c:pt idx="97">
                  <c:v>124.13528757413501</c:v>
                </c:pt>
                <c:pt idx="98">
                  <c:v>124.20449586373</c:v>
                </c:pt>
                <c:pt idx="99">
                  <c:v>125.440350842383</c:v>
                </c:pt>
                <c:pt idx="100">
                  <c:v>127.44511302531799</c:v>
                </c:pt>
                <c:pt idx="101">
                  <c:v>129.22345662085701</c:v>
                </c:pt>
                <c:pt idx="102">
                  <c:v>131.54902412682</c:v>
                </c:pt>
                <c:pt idx="103">
                  <c:v>134.03588745421101</c:v>
                </c:pt>
                <c:pt idx="104">
                  <c:v>136.55362557744201</c:v>
                </c:pt>
                <c:pt idx="105">
                  <c:v>137.07313363617899</c:v>
                </c:pt>
                <c:pt idx="106">
                  <c:v>137.90654716865399</c:v>
                </c:pt>
                <c:pt idx="107">
                  <c:v>138.152318304891</c:v>
                </c:pt>
                <c:pt idx="108">
                  <c:v>140.296924431511</c:v>
                </c:pt>
                <c:pt idx="109">
                  <c:v>141.597326378676</c:v>
                </c:pt>
                <c:pt idx="110">
                  <c:v>144.017828259921</c:v>
                </c:pt>
                <c:pt idx="111">
                  <c:v>145.44818343230901</c:v>
                </c:pt>
                <c:pt idx="112">
                  <c:v>146.98096501555</c:v>
                </c:pt>
                <c:pt idx="113">
                  <c:v>149.011670487911</c:v>
                </c:pt>
                <c:pt idx="114">
                  <c:v>151.784374768643</c:v>
                </c:pt>
                <c:pt idx="115">
                  <c:v>155.62431270674401</c:v>
                </c:pt>
                <c:pt idx="116">
                  <c:v>159.30092566412401</c:v>
                </c:pt>
                <c:pt idx="117">
                  <c:v>164.180273814218</c:v>
                </c:pt>
                <c:pt idx="118">
                  <c:v>167.24849624637301</c:v>
                </c:pt>
                <c:pt idx="119">
                  <c:v>168.58524896903401</c:v>
                </c:pt>
                <c:pt idx="120">
                  <c:v>166.31989962657201</c:v>
                </c:pt>
                <c:pt idx="121">
                  <c:v>165.15977714298501</c:v>
                </c:pt>
                <c:pt idx="122">
                  <c:v>164.497904706974</c:v>
                </c:pt>
                <c:pt idx="123">
                  <c:v>164.67319915900501</c:v>
                </c:pt>
                <c:pt idx="124">
                  <c:v>164.01629137073999</c:v>
                </c:pt>
                <c:pt idx="125">
                  <c:v>162.787054408182</c:v>
                </c:pt>
                <c:pt idx="126">
                  <c:v>162.119526279859</c:v>
                </c:pt>
                <c:pt idx="127">
                  <c:v>161.36356108373801</c:v>
                </c:pt>
                <c:pt idx="128">
                  <c:v>161.078062093065</c:v>
                </c:pt>
                <c:pt idx="129">
                  <c:v>167.760546950997</c:v>
                </c:pt>
                <c:pt idx="130">
                  <c:v>174.60546939833401</c:v>
                </c:pt>
                <c:pt idx="131">
                  <c:v>182.248661393432</c:v>
                </c:pt>
                <c:pt idx="132">
                  <c:v>177.932711430258</c:v>
                </c:pt>
                <c:pt idx="133">
                  <c:v>174.8507458286</c:v>
                </c:pt>
                <c:pt idx="134">
                  <c:v>171.27474374787499</c:v>
                </c:pt>
                <c:pt idx="135">
                  <c:v>170.70094055580299</c:v>
                </c:pt>
                <c:pt idx="136">
                  <c:v>171.038822058747</c:v>
                </c:pt>
                <c:pt idx="137">
                  <c:v>170.407168487782</c:v>
                </c:pt>
                <c:pt idx="138">
                  <c:v>172.494441509843</c:v>
                </c:pt>
                <c:pt idx="139">
                  <c:v>170.61650232439399</c:v>
                </c:pt>
                <c:pt idx="140">
                  <c:v>171.07942146427999</c:v>
                </c:pt>
                <c:pt idx="141">
                  <c:v>168.293032562636</c:v>
                </c:pt>
                <c:pt idx="142">
                  <c:v>167.78906294113099</c:v>
                </c:pt>
                <c:pt idx="143">
                  <c:v>165.30475640932099</c:v>
                </c:pt>
                <c:pt idx="144">
                  <c:v>164.223757108359</c:v>
                </c:pt>
                <c:pt idx="145">
                  <c:v>163.08827548877099</c:v>
                </c:pt>
                <c:pt idx="146">
                  <c:v>162.52147128879599</c:v>
                </c:pt>
                <c:pt idx="147">
                  <c:v>160.806086110987</c:v>
                </c:pt>
                <c:pt idx="148">
                  <c:v>158.907401321094</c:v>
                </c:pt>
                <c:pt idx="149">
                  <c:v>157.125759771133</c:v>
                </c:pt>
                <c:pt idx="150">
                  <c:v>157.63380557915201</c:v>
                </c:pt>
                <c:pt idx="151">
                  <c:v>157.888264461029</c:v>
                </c:pt>
                <c:pt idx="152">
                  <c:v>157.34739322733299</c:v>
                </c:pt>
                <c:pt idx="153">
                  <c:v>154.700811506349</c:v>
                </c:pt>
                <c:pt idx="154">
                  <c:v>148.725174968434</c:v>
                </c:pt>
                <c:pt idx="155">
                  <c:v>142.211992814486</c:v>
                </c:pt>
                <c:pt idx="156">
                  <c:v>136.57477321656501</c:v>
                </c:pt>
                <c:pt idx="157">
                  <c:v>136.62479957088101</c:v>
                </c:pt>
                <c:pt idx="158">
                  <c:v>135.19361839147601</c:v>
                </c:pt>
                <c:pt idx="159">
                  <c:v>132.79292993315499</c:v>
                </c:pt>
                <c:pt idx="160">
                  <c:v>127.140130210252</c:v>
                </c:pt>
                <c:pt idx="161">
                  <c:v>124.212848338813</c:v>
                </c:pt>
                <c:pt idx="162">
                  <c:v>121.451854460075</c:v>
                </c:pt>
                <c:pt idx="163">
                  <c:v>121.167239931566</c:v>
                </c:pt>
                <c:pt idx="164">
                  <c:v>119.89291991799701</c:v>
                </c:pt>
                <c:pt idx="165">
                  <c:v>119.825291970569</c:v>
                </c:pt>
                <c:pt idx="166">
                  <c:v>118.140521541003</c:v>
                </c:pt>
                <c:pt idx="167">
                  <c:v>117.701061375766</c:v>
                </c:pt>
                <c:pt idx="168">
                  <c:v>117.68563400767501</c:v>
                </c:pt>
                <c:pt idx="169">
                  <c:v>118.49212128545101</c:v>
                </c:pt>
                <c:pt idx="170">
                  <c:v>119.343969372041</c:v>
                </c:pt>
                <c:pt idx="171">
                  <c:v>120.072511775675</c:v>
                </c:pt>
                <c:pt idx="172">
                  <c:v>120.62352561316099</c:v>
                </c:pt>
                <c:pt idx="173">
                  <c:v>121.842774978309</c:v>
                </c:pt>
                <c:pt idx="174">
                  <c:v>123.632766151838</c:v>
                </c:pt>
                <c:pt idx="175">
                  <c:v>128.565505016228</c:v>
                </c:pt>
                <c:pt idx="176">
                  <c:v>133.75267046474801</c:v>
                </c:pt>
                <c:pt idx="177">
                  <c:v>138.26390212771801</c:v>
                </c:pt>
                <c:pt idx="178">
                  <c:v>139.74967998904299</c:v>
                </c:pt>
                <c:pt idx="179">
                  <c:v>140.97517723362401</c:v>
                </c:pt>
                <c:pt idx="180">
                  <c:v>142.58920167219</c:v>
                </c:pt>
                <c:pt idx="181">
                  <c:v>141.778231593122</c:v>
                </c:pt>
                <c:pt idx="182">
                  <c:v>139.82053368037799</c:v>
                </c:pt>
                <c:pt idx="183">
                  <c:v>138.040505106381</c:v>
                </c:pt>
                <c:pt idx="184">
                  <c:v>139.40292900524301</c:v>
                </c:pt>
                <c:pt idx="185">
                  <c:v>141.336752901019</c:v>
                </c:pt>
                <c:pt idx="186">
                  <c:v>143.69801151471901</c:v>
                </c:pt>
                <c:pt idx="187">
                  <c:v>145.41541009961401</c:v>
                </c:pt>
                <c:pt idx="188">
                  <c:v>148.90838117457699</c:v>
                </c:pt>
                <c:pt idx="189">
                  <c:v>151.20613623901701</c:v>
                </c:pt>
                <c:pt idx="190">
                  <c:v>153.650328995747</c:v>
                </c:pt>
                <c:pt idx="191">
                  <c:v>152.724545818819</c:v>
                </c:pt>
                <c:pt idx="192">
                  <c:v>151.64063959507001</c:v>
                </c:pt>
                <c:pt idx="193">
                  <c:v>148.10793308839101</c:v>
                </c:pt>
                <c:pt idx="194">
                  <c:v>147.06720775632201</c:v>
                </c:pt>
                <c:pt idx="195">
                  <c:v>146.931082549846</c:v>
                </c:pt>
                <c:pt idx="196">
                  <c:v>149.087618559324</c:v>
                </c:pt>
                <c:pt idx="197">
                  <c:v>149.73726916984401</c:v>
                </c:pt>
                <c:pt idx="198">
                  <c:v>152.49728257491901</c:v>
                </c:pt>
                <c:pt idx="199">
                  <c:v>155.433334393553</c:v>
                </c:pt>
                <c:pt idx="200">
                  <c:v>160.629880860631</c:v>
                </c:pt>
                <c:pt idx="201">
                  <c:v>163.013463987607</c:v>
                </c:pt>
                <c:pt idx="202">
                  <c:v>164.290387952299</c:v>
                </c:pt>
                <c:pt idx="203">
                  <c:v>163.64137118549601</c:v>
                </c:pt>
                <c:pt idx="204">
                  <c:v>162.58361233458999</c:v>
                </c:pt>
                <c:pt idx="205">
                  <c:v>162.88245438541</c:v>
                </c:pt>
                <c:pt idx="206">
                  <c:v>162.91763258026401</c:v>
                </c:pt>
                <c:pt idx="207">
                  <c:v>164.785416565313</c:v>
                </c:pt>
                <c:pt idx="208">
                  <c:v>166.24548372101501</c:v>
                </c:pt>
                <c:pt idx="209">
                  <c:v>169.107126601294</c:v>
                </c:pt>
                <c:pt idx="210">
                  <c:v>170.15961450651099</c:v>
                </c:pt>
                <c:pt idx="211">
                  <c:v>170.74879344002301</c:v>
                </c:pt>
                <c:pt idx="212">
                  <c:v>171.88683953888801</c:v>
                </c:pt>
                <c:pt idx="213">
                  <c:v>174.23222427944199</c:v>
                </c:pt>
                <c:pt idx="214">
                  <c:v>176.63238717495301</c:v>
                </c:pt>
                <c:pt idx="215">
                  <c:v>177.06717304685799</c:v>
                </c:pt>
                <c:pt idx="216">
                  <c:v>178.00358374637599</c:v>
                </c:pt>
                <c:pt idx="217">
                  <c:v>178.83403786697701</c:v>
                </c:pt>
                <c:pt idx="218">
                  <c:v>180.46444652700299</c:v>
                </c:pt>
                <c:pt idx="219">
                  <c:v>180.04734235145699</c:v>
                </c:pt>
                <c:pt idx="220">
                  <c:v>177.047712072206</c:v>
                </c:pt>
                <c:pt idx="221">
                  <c:v>174.490818568507</c:v>
                </c:pt>
                <c:pt idx="222">
                  <c:v>173.83348005242601</c:v>
                </c:pt>
                <c:pt idx="223">
                  <c:v>179.64330266290401</c:v>
                </c:pt>
                <c:pt idx="224">
                  <c:v>185.01447455427399</c:v>
                </c:pt>
                <c:pt idx="225">
                  <c:v>189.93479827345601</c:v>
                </c:pt>
                <c:pt idx="226">
                  <c:v>192.119030020445</c:v>
                </c:pt>
                <c:pt idx="227">
                  <c:v>194.890576684525</c:v>
                </c:pt>
                <c:pt idx="228">
                  <c:v>197.45408466286599</c:v>
                </c:pt>
                <c:pt idx="229">
                  <c:v>198.17165217891699</c:v>
                </c:pt>
                <c:pt idx="230">
                  <c:v>199.49841642423701</c:v>
                </c:pt>
                <c:pt idx="231">
                  <c:v>201.243175576515</c:v>
                </c:pt>
                <c:pt idx="232">
                  <c:v>204.07513769227199</c:v>
                </c:pt>
                <c:pt idx="233">
                  <c:v>204.993889848321</c:v>
                </c:pt>
                <c:pt idx="234">
                  <c:v>205.58711011416199</c:v>
                </c:pt>
                <c:pt idx="235">
                  <c:v>205.72596684525701</c:v>
                </c:pt>
                <c:pt idx="236">
                  <c:v>206.676330082053</c:v>
                </c:pt>
                <c:pt idx="237">
                  <c:v>206.319180691149</c:v>
                </c:pt>
                <c:pt idx="238">
                  <c:v>207.40499838377301</c:v>
                </c:pt>
                <c:pt idx="239">
                  <c:v>208.92785907165</c:v>
                </c:pt>
                <c:pt idx="240">
                  <c:v>212.65264246641499</c:v>
                </c:pt>
                <c:pt idx="241">
                  <c:v>214.370494288933</c:v>
                </c:pt>
                <c:pt idx="242">
                  <c:v>216.731276775108</c:v>
                </c:pt>
                <c:pt idx="243">
                  <c:v>218.00722738014599</c:v>
                </c:pt>
                <c:pt idx="244">
                  <c:v>220.01856064819199</c:v>
                </c:pt>
                <c:pt idx="245">
                  <c:v>221.09238800633801</c:v>
                </c:pt>
                <c:pt idx="246">
                  <c:v>222.69197498755099</c:v>
                </c:pt>
                <c:pt idx="247">
                  <c:v>224.11171093815301</c:v>
                </c:pt>
                <c:pt idx="248">
                  <c:v>225.24724467907299</c:v>
                </c:pt>
                <c:pt idx="249">
                  <c:v>226.25348548537201</c:v>
                </c:pt>
                <c:pt idx="250">
                  <c:v>227.53146739305501</c:v>
                </c:pt>
                <c:pt idx="251">
                  <c:v>228.860623952026</c:v>
                </c:pt>
                <c:pt idx="252">
                  <c:v>228.55390331679999</c:v>
                </c:pt>
                <c:pt idx="253">
                  <c:v>227.54776186642701</c:v>
                </c:pt>
                <c:pt idx="254">
                  <c:v>226.05302329708999</c:v>
                </c:pt>
                <c:pt idx="255">
                  <c:v>226.52998369743901</c:v>
                </c:pt>
                <c:pt idx="256">
                  <c:v>229.23614427758099</c:v>
                </c:pt>
                <c:pt idx="257">
                  <c:v>232.96133204676201</c:v>
                </c:pt>
                <c:pt idx="258">
                  <c:v>236.282841989026</c:v>
                </c:pt>
                <c:pt idx="259">
                  <c:v>237.69628462165099</c:v>
                </c:pt>
                <c:pt idx="260">
                  <c:v>239.16394151150899</c:v>
                </c:pt>
                <c:pt idx="261">
                  <c:v>240.94574519105501</c:v>
                </c:pt>
                <c:pt idx="262">
                  <c:v>243.09538506759301</c:v>
                </c:pt>
                <c:pt idx="263">
                  <c:v>245.13112961935801</c:v>
                </c:pt>
                <c:pt idx="264">
                  <c:v>246.847968228333</c:v>
                </c:pt>
                <c:pt idx="265">
                  <c:v>248.98870807118001</c:v>
                </c:pt>
                <c:pt idx="266">
                  <c:v>251.83764364400099</c:v>
                </c:pt>
                <c:pt idx="267">
                  <c:v>253.24341726837801</c:v>
                </c:pt>
                <c:pt idx="268">
                  <c:v>252.977048252278</c:v>
                </c:pt>
                <c:pt idx="269">
                  <c:v>251.47402770386299</c:v>
                </c:pt>
                <c:pt idx="270">
                  <c:v>253.270384591008</c:v>
                </c:pt>
                <c:pt idx="271">
                  <c:v>256.66455790563998</c:v>
                </c:pt>
                <c:pt idx="272">
                  <c:v>260.24321944950998</c:v>
                </c:pt>
                <c:pt idx="273">
                  <c:v>260.70707391851101</c:v>
                </c:pt>
                <c:pt idx="274">
                  <c:v>259.90543135930199</c:v>
                </c:pt>
                <c:pt idx="275">
                  <c:v>259.66512099066</c:v>
                </c:pt>
                <c:pt idx="276">
                  <c:v>259.82325265056801</c:v>
                </c:pt>
                <c:pt idx="277">
                  <c:v>262.00299206144302</c:v>
                </c:pt>
                <c:pt idx="278">
                  <c:v>263.77268210990701</c:v>
                </c:pt>
                <c:pt idx="279">
                  <c:v>267.972895944134</c:v>
                </c:pt>
                <c:pt idx="280">
                  <c:v>270.600280072251</c:v>
                </c:pt>
                <c:pt idx="281">
                  <c:v>273.44260926495701</c:v>
                </c:pt>
                <c:pt idx="282">
                  <c:v>274.20246496554199</c:v>
                </c:pt>
                <c:pt idx="283">
                  <c:v>275.25184346635501</c:v>
                </c:pt>
                <c:pt idx="284">
                  <c:v>276.32296100882502</c:v>
                </c:pt>
                <c:pt idx="285">
                  <c:v>277.52676418769897</c:v>
                </c:pt>
                <c:pt idx="286">
                  <c:v>280.16555314532701</c:v>
                </c:pt>
                <c:pt idx="287">
                  <c:v>282.93523938695802</c:v>
                </c:pt>
                <c:pt idx="288">
                  <c:v>284.95088858163899</c:v>
                </c:pt>
                <c:pt idx="289">
                  <c:v>285.77265526398497</c:v>
                </c:pt>
                <c:pt idx="290">
                  <c:v>286.50548517943201</c:v>
                </c:pt>
                <c:pt idx="291">
                  <c:v>291.33540680737002</c:v>
                </c:pt>
                <c:pt idx="292">
                  <c:v>291.991264288227</c:v>
                </c:pt>
                <c:pt idx="293">
                  <c:v>292.30749770533902</c:v>
                </c:pt>
                <c:pt idx="294">
                  <c:v>289.74653545354101</c:v>
                </c:pt>
                <c:pt idx="295">
                  <c:v>294.76394535427102</c:v>
                </c:pt>
                <c:pt idx="296">
                  <c:v>300.237543272756</c:v>
                </c:pt>
                <c:pt idx="297">
                  <c:v>305.94383018383797</c:v>
                </c:pt>
                <c:pt idx="298">
                  <c:v>307.08614140482098</c:v>
                </c:pt>
                <c:pt idx="299">
                  <c:v>308.45366490969701</c:v>
                </c:pt>
                <c:pt idx="300">
                  <c:v>308.91790603116402</c:v>
                </c:pt>
                <c:pt idx="301">
                  <c:v>311.81322339895598</c:v>
                </c:pt>
                <c:pt idx="302">
                  <c:v>314.91516247773501</c:v>
                </c:pt>
                <c:pt idx="303">
                  <c:v>319.480670651173</c:v>
                </c:pt>
                <c:pt idx="304">
                  <c:v>326.34387546490598</c:v>
                </c:pt>
                <c:pt idx="305">
                  <c:v>336.87789810610002</c:v>
                </c:pt>
                <c:pt idx="306">
                  <c:v>348.29337987945502</c:v>
                </c:pt>
                <c:pt idx="307">
                  <c:v>356.58398589101898</c:v>
                </c:pt>
                <c:pt idx="308">
                  <c:v>361.45835810481799</c:v>
                </c:pt>
                <c:pt idx="309">
                  <c:v>366.93593290094401</c:v>
                </c:pt>
                <c:pt idx="310">
                  <c:v>375.085961623066</c:v>
                </c:pt>
                <c:pt idx="311">
                  <c:v>382.82128865578898</c:v>
                </c:pt>
                <c:pt idx="312">
                  <c:v>388.59640356936598</c:v>
                </c:pt>
                <c:pt idx="313">
                  <c:v>388.560565233185</c:v>
                </c:pt>
                <c:pt idx="314">
                  <c:v>391.84300564999899</c:v>
                </c:pt>
                <c:pt idx="315">
                  <c:v>399.503980132621</c:v>
                </c:pt>
                <c:pt idx="316">
                  <c:v>412.39305852510603</c:v>
                </c:pt>
                <c:pt idx="317">
                  <c:v>420.70216413994802</c:v>
                </c:pt>
                <c:pt idx="318">
                  <c:v>420.69534815709301</c:v>
                </c:pt>
                <c:pt idx="319">
                  <c:v>417.459961604272</c:v>
                </c:pt>
                <c:pt idx="320">
                  <c:v>410.94782454567002</c:v>
                </c:pt>
                <c:pt idx="321">
                  <c:v>403.30052023552901</c:v>
                </c:pt>
                <c:pt idx="322">
                  <c:v>392.26725995282698</c:v>
                </c:pt>
                <c:pt idx="323">
                  <c:v>386.60600188556401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BE-4E7A-9F96-15E86BF15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492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PropertyType!$Q$7:$Q$114</c:f>
              <c:numCache>
                <c:formatCode>0</c:formatCode>
                <c:ptCount val="108"/>
                <c:pt idx="0">
                  <c:v>58.360504255226097</c:v>
                </c:pt>
                <c:pt idx="1">
                  <c:v>61.865717221229701</c:v>
                </c:pt>
                <c:pt idx="2">
                  <c:v>65.353779695786898</c:v>
                </c:pt>
                <c:pt idx="3">
                  <c:v>65.225814492075401</c:v>
                </c:pt>
                <c:pt idx="4">
                  <c:v>65.7981583682691</c:v>
                </c:pt>
                <c:pt idx="5">
                  <c:v>69.621512221851305</c:v>
                </c:pt>
                <c:pt idx="6">
                  <c:v>74.636136329432304</c:v>
                </c:pt>
                <c:pt idx="7">
                  <c:v>77.279553918020497</c:v>
                </c:pt>
                <c:pt idx="8">
                  <c:v>77.834394347460801</c:v>
                </c:pt>
                <c:pt idx="9">
                  <c:v>78.298710091889802</c:v>
                </c:pt>
                <c:pt idx="10">
                  <c:v>79.890169664525104</c:v>
                </c:pt>
                <c:pt idx="11">
                  <c:v>82.431865454488602</c:v>
                </c:pt>
                <c:pt idx="12">
                  <c:v>85.447896419799704</c:v>
                </c:pt>
                <c:pt idx="13">
                  <c:v>89.2324929989271</c:v>
                </c:pt>
                <c:pt idx="14">
                  <c:v>90.442075881852304</c:v>
                </c:pt>
                <c:pt idx="15">
                  <c:v>90.173290466206197</c:v>
                </c:pt>
                <c:pt idx="16">
                  <c:v>92.929116778947105</c:v>
                </c:pt>
                <c:pt idx="17">
                  <c:v>98.476735346858803</c:v>
                </c:pt>
                <c:pt idx="18">
                  <c:v>101.185155580911</c:v>
                </c:pt>
                <c:pt idx="19">
                  <c:v>100</c:v>
                </c:pt>
                <c:pt idx="20">
                  <c:v>100.025049638219</c:v>
                </c:pt>
                <c:pt idx="21">
                  <c:v>101.89786934240701</c:v>
                </c:pt>
                <c:pt idx="22">
                  <c:v>102.82923259937</c:v>
                </c:pt>
                <c:pt idx="23">
                  <c:v>102.50140037225501</c:v>
                </c:pt>
                <c:pt idx="24">
                  <c:v>103.415528404466</c:v>
                </c:pt>
                <c:pt idx="25">
                  <c:v>105.916390460386</c:v>
                </c:pt>
                <c:pt idx="26">
                  <c:v>108.186924111726</c:v>
                </c:pt>
                <c:pt idx="27">
                  <c:v>109.693116250163</c:v>
                </c:pt>
                <c:pt idx="28">
                  <c:v>112.605812113026</c:v>
                </c:pt>
                <c:pt idx="29">
                  <c:v>116.114644503032</c:v>
                </c:pt>
                <c:pt idx="30">
                  <c:v>118.11490513659299</c:v>
                </c:pt>
                <c:pt idx="31">
                  <c:v>120.40205270899</c:v>
                </c:pt>
                <c:pt idx="32">
                  <c:v>124.898229165838</c:v>
                </c:pt>
                <c:pt idx="33">
                  <c:v>129.72952063322199</c:v>
                </c:pt>
                <c:pt idx="34">
                  <c:v>134.068526068328</c:v>
                </c:pt>
                <c:pt idx="35">
                  <c:v>138.555719120719</c:v>
                </c:pt>
                <c:pt idx="36">
                  <c:v>144.287691549458</c:v>
                </c:pt>
                <c:pt idx="37">
                  <c:v>151.233723826155</c:v>
                </c:pt>
                <c:pt idx="38">
                  <c:v>156.07139973845199</c:v>
                </c:pt>
                <c:pt idx="39">
                  <c:v>158.60793855112499</c:v>
                </c:pt>
                <c:pt idx="40">
                  <c:v>161.564013847079</c:v>
                </c:pt>
                <c:pt idx="41">
                  <c:v>165.04964939120899</c:v>
                </c:pt>
                <c:pt idx="42">
                  <c:v>165.487736549224</c:v>
                </c:pt>
                <c:pt idx="43">
                  <c:v>164.4867269513</c:v>
                </c:pt>
                <c:pt idx="44">
                  <c:v>168.117588051783</c:v>
                </c:pt>
                <c:pt idx="45">
                  <c:v>174.77400186644499</c:v>
                </c:pt>
                <c:pt idx="46">
                  <c:v>172.35119507871099</c:v>
                </c:pt>
                <c:pt idx="47">
                  <c:v>165.14142430881299</c:v>
                </c:pt>
                <c:pt idx="48">
                  <c:v>163.28918146053999</c:v>
                </c:pt>
                <c:pt idx="49">
                  <c:v>162.69556276361399</c:v>
                </c:pt>
                <c:pt idx="50">
                  <c:v>154.22128099239899</c:v>
                </c:pt>
                <c:pt idx="51">
                  <c:v>142.39704239010899</c:v>
                </c:pt>
                <c:pt idx="52">
                  <c:v>131.72700042123901</c:v>
                </c:pt>
                <c:pt idx="53">
                  <c:v>121.928188751416</c:v>
                </c:pt>
                <c:pt idx="54">
                  <c:v>120.286574453195</c:v>
                </c:pt>
                <c:pt idx="55">
                  <c:v>121.87250642818201</c:v>
                </c:pt>
                <c:pt idx="56">
                  <c:v>118.256279459845</c:v>
                </c:pt>
                <c:pt idx="57">
                  <c:v>112.824880769161</c:v>
                </c:pt>
                <c:pt idx="58">
                  <c:v>110.274466873918</c:v>
                </c:pt>
                <c:pt idx="59">
                  <c:v>108.648420626548</c:v>
                </c:pt>
                <c:pt idx="60">
                  <c:v>106.965159679683</c:v>
                </c:pt>
                <c:pt idx="61">
                  <c:v>108.174412206307</c:v>
                </c:pt>
                <c:pt idx="62">
                  <c:v>109.214247930312</c:v>
                </c:pt>
                <c:pt idx="63">
                  <c:v>107.729860024009</c:v>
                </c:pt>
                <c:pt idx="64">
                  <c:v>106.853614048444</c:v>
                </c:pt>
                <c:pt idx="65">
                  <c:v>107.738203041612</c:v>
                </c:pt>
                <c:pt idx="66">
                  <c:v>110.030809228731</c:v>
                </c:pt>
                <c:pt idx="67">
                  <c:v>112.051994234614</c:v>
                </c:pt>
                <c:pt idx="68">
                  <c:v>114.125469546123</c:v>
                </c:pt>
                <c:pt idx="69">
                  <c:v>117.108996025407</c:v>
                </c:pt>
                <c:pt idx="70">
                  <c:v>119.65016869671101</c:v>
                </c:pt>
                <c:pt idx="71">
                  <c:v>121.331174080191</c:v>
                </c:pt>
                <c:pt idx="72">
                  <c:v>124.697962558854</c:v>
                </c:pt>
                <c:pt idx="73">
                  <c:v>130.19816291311199</c:v>
                </c:pt>
                <c:pt idx="74">
                  <c:v>132.35836186098601</c:v>
                </c:pt>
                <c:pt idx="75">
                  <c:v>132.685602489058</c:v>
                </c:pt>
                <c:pt idx="76">
                  <c:v>137.209557968094</c:v>
                </c:pt>
                <c:pt idx="77">
                  <c:v>143.26764637157899</c:v>
                </c:pt>
                <c:pt idx="78">
                  <c:v>143.51626522453401</c:v>
                </c:pt>
                <c:pt idx="79">
                  <c:v>141.67888174255</c:v>
                </c:pt>
                <c:pt idx="80">
                  <c:v>144.397273987809</c:v>
                </c:pt>
                <c:pt idx="81">
                  <c:v>149.148952536552</c:v>
                </c:pt>
                <c:pt idx="82">
                  <c:v>153.43292328687099</c:v>
                </c:pt>
                <c:pt idx="83">
                  <c:v>156.638850229913</c:v>
                </c:pt>
                <c:pt idx="84">
                  <c:v>162.10837771802801</c:v>
                </c:pt>
                <c:pt idx="85">
                  <c:v>168.80641271260001</c:v>
                </c:pt>
                <c:pt idx="86">
                  <c:v>168.684335291819</c:v>
                </c:pt>
                <c:pt idx="87">
                  <c:v>167.24727236563601</c:v>
                </c:pt>
                <c:pt idx="88">
                  <c:v>172.29653940709599</c:v>
                </c:pt>
                <c:pt idx="89">
                  <c:v>178.88507877725101</c:v>
                </c:pt>
                <c:pt idx="90">
                  <c:v>180.58078582785899</c:v>
                </c:pt>
                <c:pt idx="91">
                  <c:v>179.934158108677</c:v>
                </c:pt>
                <c:pt idx="92">
                  <c:v>181.31244907231201</c:v>
                </c:pt>
                <c:pt idx="93">
                  <c:v>184.32863802994501</c:v>
                </c:pt>
                <c:pt idx="94">
                  <c:v>187.56273244683899</c:v>
                </c:pt>
                <c:pt idx="95">
                  <c:v>189.384867180707</c:v>
                </c:pt>
                <c:pt idx="96">
                  <c:v>190.33560424268299</c:v>
                </c:pt>
                <c:pt idx="97">
                  <c:v>190.89551235597401</c:v>
                </c:pt>
                <c:pt idx="98">
                  <c:v>196.24056311499501</c:v>
                </c:pt>
                <c:pt idx="99">
                  <c:v>201.887316555079</c:v>
                </c:pt>
                <c:pt idx="100">
                  <c:v>202.665386490603</c:v>
                </c:pt>
                <c:pt idx="101">
                  <c:v>207.761424709876</c:v>
                </c:pt>
                <c:pt idx="102">
                  <c:v>219.202742843197</c:v>
                </c:pt>
                <c:pt idx="103">
                  <c:v>226.81913702455299</c:v>
                </c:pt>
                <c:pt idx="104">
                  <c:v>231.15010759961999</c:v>
                </c:pt>
                <c:pt idx="105">
                  <c:v>237.95551760502701</c:v>
                </c:pt>
                <c:pt idx="106">
                  <c:v>238.179584012487</c:v>
                </c:pt>
                <c:pt idx="107">
                  <c:v>234.706605796395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44-423A-A091-16E2772F4454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PropertyType!$R$7:$R$114</c:f>
              <c:numCache>
                <c:formatCode>0</c:formatCode>
                <c:ptCount val="108"/>
                <c:pt idx="0">
                  <c:v>67.896515554980496</c:v>
                </c:pt>
                <c:pt idx="1">
                  <c:v>70.495135670825405</c:v>
                </c:pt>
                <c:pt idx="2">
                  <c:v>71.986610382359601</c:v>
                </c:pt>
                <c:pt idx="3">
                  <c:v>70.2708487952479</c:v>
                </c:pt>
                <c:pt idx="4">
                  <c:v>70.247269549159896</c:v>
                </c:pt>
                <c:pt idx="5">
                  <c:v>73.618315123563207</c:v>
                </c:pt>
                <c:pt idx="6">
                  <c:v>77.754712927081698</c:v>
                </c:pt>
                <c:pt idx="7">
                  <c:v>79.270925276969294</c:v>
                </c:pt>
                <c:pt idx="8">
                  <c:v>79.112382964744796</c:v>
                </c:pt>
                <c:pt idx="9">
                  <c:v>79.3499515434617</c:v>
                </c:pt>
                <c:pt idx="10">
                  <c:v>81.340898566346993</c:v>
                </c:pt>
                <c:pt idx="11">
                  <c:v>84.274832712365495</c:v>
                </c:pt>
                <c:pt idx="12">
                  <c:v>86.791927978807806</c:v>
                </c:pt>
                <c:pt idx="13">
                  <c:v>87.397493242538701</c:v>
                </c:pt>
                <c:pt idx="14">
                  <c:v>87.675468403236096</c:v>
                </c:pt>
                <c:pt idx="15">
                  <c:v>90.512364800349701</c:v>
                </c:pt>
                <c:pt idx="16">
                  <c:v>94.521409527844099</c:v>
                </c:pt>
                <c:pt idx="17">
                  <c:v>98.080235502562303</c:v>
                </c:pt>
                <c:pt idx="18">
                  <c:v>99.616855458810207</c:v>
                </c:pt>
                <c:pt idx="19">
                  <c:v>100</c:v>
                </c:pt>
                <c:pt idx="20">
                  <c:v>101.365348891764</c:v>
                </c:pt>
                <c:pt idx="21">
                  <c:v>102.669412843668</c:v>
                </c:pt>
                <c:pt idx="22">
                  <c:v>102.638720802756</c:v>
                </c:pt>
                <c:pt idx="23">
                  <c:v>102.615679820699</c:v>
                </c:pt>
                <c:pt idx="24">
                  <c:v>103.599045980643</c:v>
                </c:pt>
                <c:pt idx="25">
                  <c:v>106.515440561207</c:v>
                </c:pt>
                <c:pt idx="26">
                  <c:v>110.465481652566</c:v>
                </c:pt>
                <c:pt idx="27">
                  <c:v>112.06584090510501</c:v>
                </c:pt>
                <c:pt idx="28">
                  <c:v>112.202774134774</c:v>
                </c:pt>
                <c:pt idx="29">
                  <c:v>113.39596618542799</c:v>
                </c:pt>
                <c:pt idx="30">
                  <c:v>116.49313447505899</c:v>
                </c:pt>
                <c:pt idx="31">
                  <c:v>120.60930568892</c:v>
                </c:pt>
                <c:pt idx="32">
                  <c:v>126.731055206403</c:v>
                </c:pt>
                <c:pt idx="33">
                  <c:v>133.63859882071199</c:v>
                </c:pt>
                <c:pt idx="34">
                  <c:v>134.98707780244399</c:v>
                </c:pt>
                <c:pt idx="35">
                  <c:v>135.90009781266099</c:v>
                </c:pt>
                <c:pt idx="36">
                  <c:v>143.62754831227701</c:v>
                </c:pt>
                <c:pt idx="37">
                  <c:v>152.60374658048499</c:v>
                </c:pt>
                <c:pt idx="38">
                  <c:v>155.88943970372901</c:v>
                </c:pt>
                <c:pt idx="39">
                  <c:v>158.066405489115</c:v>
                </c:pt>
                <c:pt idx="40">
                  <c:v>163.36548283608801</c:v>
                </c:pt>
                <c:pt idx="41">
                  <c:v>168.39171380524701</c:v>
                </c:pt>
                <c:pt idx="42">
                  <c:v>171.211551655368</c:v>
                </c:pt>
                <c:pt idx="43">
                  <c:v>172.976438347314</c:v>
                </c:pt>
                <c:pt idx="44">
                  <c:v>175.27355033395401</c:v>
                </c:pt>
                <c:pt idx="45">
                  <c:v>178.315095510384</c:v>
                </c:pt>
                <c:pt idx="46">
                  <c:v>179.00141061512801</c:v>
                </c:pt>
                <c:pt idx="47">
                  <c:v>176.17030041710899</c:v>
                </c:pt>
                <c:pt idx="48">
                  <c:v>173.06580474826899</c:v>
                </c:pt>
                <c:pt idx="49">
                  <c:v>171.89709307823</c:v>
                </c:pt>
                <c:pt idx="50">
                  <c:v>165.81197720810999</c:v>
                </c:pt>
                <c:pt idx="51">
                  <c:v>154.499914495978</c:v>
                </c:pt>
                <c:pt idx="52">
                  <c:v>142.58079668079901</c:v>
                </c:pt>
                <c:pt idx="53">
                  <c:v>135.14272610797599</c:v>
                </c:pt>
                <c:pt idx="54">
                  <c:v>133.400407231163</c:v>
                </c:pt>
                <c:pt idx="55">
                  <c:v>130.65647294415601</c:v>
                </c:pt>
                <c:pt idx="56">
                  <c:v>127.977164094175</c:v>
                </c:pt>
                <c:pt idx="57">
                  <c:v>128.774114893909</c:v>
                </c:pt>
                <c:pt idx="58">
                  <c:v>125.200329663403</c:v>
                </c:pt>
                <c:pt idx="59">
                  <c:v>118.394300090492</c:v>
                </c:pt>
                <c:pt idx="60">
                  <c:v>118.38047472721399</c:v>
                </c:pt>
                <c:pt idx="61">
                  <c:v>123.825529321449</c:v>
                </c:pt>
                <c:pt idx="62">
                  <c:v>123.73374889119199</c:v>
                </c:pt>
                <c:pt idx="63">
                  <c:v>119.154297707303</c:v>
                </c:pt>
                <c:pt idx="64">
                  <c:v>118.433552910521</c:v>
                </c:pt>
                <c:pt idx="65">
                  <c:v>120.50758807670999</c:v>
                </c:pt>
                <c:pt idx="66">
                  <c:v>123.929201288272</c:v>
                </c:pt>
                <c:pt idx="67">
                  <c:v>125.068769299012</c:v>
                </c:pt>
                <c:pt idx="68">
                  <c:v>125.19977885969899</c:v>
                </c:pt>
                <c:pt idx="69">
                  <c:v>128.442377580646</c:v>
                </c:pt>
                <c:pt idx="70">
                  <c:v>133.17160863010099</c:v>
                </c:pt>
                <c:pt idx="71">
                  <c:v>136.06742809600601</c:v>
                </c:pt>
                <c:pt idx="72">
                  <c:v>140.16541329701499</c:v>
                </c:pt>
                <c:pt idx="73">
                  <c:v>146.76841402098901</c:v>
                </c:pt>
                <c:pt idx="74">
                  <c:v>150.496408730898</c:v>
                </c:pt>
                <c:pt idx="75">
                  <c:v>151.575596038264</c:v>
                </c:pt>
                <c:pt idx="76">
                  <c:v>155.15669550532201</c:v>
                </c:pt>
                <c:pt idx="77">
                  <c:v>161.74208683281199</c:v>
                </c:pt>
                <c:pt idx="78">
                  <c:v>164.452829381577</c:v>
                </c:pt>
                <c:pt idx="79">
                  <c:v>164.116361047569</c:v>
                </c:pt>
                <c:pt idx="80">
                  <c:v>170.05303779411699</c:v>
                </c:pt>
                <c:pt idx="81">
                  <c:v>180.376750388467</c:v>
                </c:pt>
                <c:pt idx="82">
                  <c:v>182.44923084717001</c:v>
                </c:pt>
                <c:pt idx="83">
                  <c:v>180.68465276399201</c:v>
                </c:pt>
                <c:pt idx="84">
                  <c:v>190.962028947878</c:v>
                </c:pt>
                <c:pt idx="85">
                  <c:v>208.82808643621601</c:v>
                </c:pt>
                <c:pt idx="86">
                  <c:v>212.961290753057</c:v>
                </c:pt>
                <c:pt idx="87">
                  <c:v>208.430231840837</c:v>
                </c:pt>
                <c:pt idx="88">
                  <c:v>212.195040903868</c:v>
                </c:pt>
                <c:pt idx="89">
                  <c:v>219.38921060435601</c:v>
                </c:pt>
                <c:pt idx="90">
                  <c:v>224.43219046683799</c:v>
                </c:pt>
                <c:pt idx="91">
                  <c:v>228.11951992438199</c:v>
                </c:pt>
                <c:pt idx="92">
                  <c:v>232.79734592271299</c:v>
                </c:pt>
                <c:pt idx="93">
                  <c:v>236.233783630175</c:v>
                </c:pt>
                <c:pt idx="94">
                  <c:v>239.01268208018601</c:v>
                </c:pt>
                <c:pt idx="95">
                  <c:v>243.905643351637</c:v>
                </c:pt>
                <c:pt idx="96">
                  <c:v>251.155939679711</c:v>
                </c:pt>
                <c:pt idx="97">
                  <c:v>257.52274818165802</c:v>
                </c:pt>
                <c:pt idx="98">
                  <c:v>263.56741708784898</c:v>
                </c:pt>
                <c:pt idx="99">
                  <c:v>271.427177412741</c:v>
                </c:pt>
                <c:pt idx="100">
                  <c:v>284.09570489096399</c:v>
                </c:pt>
                <c:pt idx="101">
                  <c:v>303.59010202318098</c:v>
                </c:pt>
                <c:pt idx="102">
                  <c:v>318.17420065822398</c:v>
                </c:pt>
                <c:pt idx="103">
                  <c:v>325.969043723705</c:v>
                </c:pt>
                <c:pt idx="104">
                  <c:v>347.465833944162</c:v>
                </c:pt>
                <c:pt idx="105">
                  <c:v>378.14058441518301</c:v>
                </c:pt>
                <c:pt idx="106">
                  <c:v>384.19607375953399</c:v>
                </c:pt>
                <c:pt idx="107">
                  <c:v>376.75475071697298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44-423A-A091-16E2772F4454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PropertyType!$S$7:$S$114</c:f>
              <c:numCache>
                <c:formatCode>0</c:formatCode>
                <c:ptCount val="108"/>
                <c:pt idx="0">
                  <c:v>68.915402128927298</c:v>
                </c:pt>
                <c:pt idx="1">
                  <c:v>67.421825141473406</c:v>
                </c:pt>
                <c:pt idx="2">
                  <c:v>69.343939722296696</c:v>
                </c:pt>
                <c:pt idx="3">
                  <c:v>74.109615448844195</c:v>
                </c:pt>
                <c:pt idx="4">
                  <c:v>76.091085826084495</c:v>
                </c:pt>
                <c:pt idx="5">
                  <c:v>76.542895060049005</c:v>
                </c:pt>
                <c:pt idx="6">
                  <c:v>79.019075592738304</c:v>
                </c:pt>
                <c:pt idx="7">
                  <c:v>82.096808511560496</c:v>
                </c:pt>
                <c:pt idx="8">
                  <c:v>83.438893559734396</c:v>
                </c:pt>
                <c:pt idx="9">
                  <c:v>84.589092805770804</c:v>
                </c:pt>
                <c:pt idx="10">
                  <c:v>84.993449567091602</c:v>
                </c:pt>
                <c:pt idx="11">
                  <c:v>85.382670284652804</c:v>
                </c:pt>
                <c:pt idx="12">
                  <c:v>87.550149694194602</c:v>
                </c:pt>
                <c:pt idx="13">
                  <c:v>91.2487542877778</c:v>
                </c:pt>
                <c:pt idx="14">
                  <c:v>94.094274111144301</c:v>
                </c:pt>
                <c:pt idx="15">
                  <c:v>94.859719649186502</c:v>
                </c:pt>
                <c:pt idx="16">
                  <c:v>95.815297104376597</c:v>
                </c:pt>
                <c:pt idx="17">
                  <c:v>97.861571869110705</c:v>
                </c:pt>
                <c:pt idx="18">
                  <c:v>99.159983453336395</c:v>
                </c:pt>
                <c:pt idx="19">
                  <c:v>100</c:v>
                </c:pt>
                <c:pt idx="20">
                  <c:v>102.15991848287599</c:v>
                </c:pt>
                <c:pt idx="21">
                  <c:v>105.36981576469</c:v>
                </c:pt>
                <c:pt idx="22">
                  <c:v>107.56569575835999</c:v>
                </c:pt>
                <c:pt idx="23">
                  <c:v>108.46590409886601</c:v>
                </c:pt>
                <c:pt idx="24">
                  <c:v>109.821886863663</c:v>
                </c:pt>
                <c:pt idx="25">
                  <c:v>112.414901856539</c:v>
                </c:pt>
                <c:pt idx="26">
                  <c:v>116.59267384282801</c:v>
                </c:pt>
                <c:pt idx="27">
                  <c:v>120.730603946768</c:v>
                </c:pt>
                <c:pt idx="28">
                  <c:v>124.84668564054</c:v>
                </c:pt>
                <c:pt idx="29">
                  <c:v>128.88427463529101</c:v>
                </c:pt>
                <c:pt idx="30">
                  <c:v>132.629077149463</c:v>
                </c:pt>
                <c:pt idx="31">
                  <c:v>137.862167170736</c:v>
                </c:pt>
                <c:pt idx="32">
                  <c:v>145.154763387625</c:v>
                </c:pt>
                <c:pt idx="33">
                  <c:v>152.08574864361</c:v>
                </c:pt>
                <c:pt idx="34">
                  <c:v>155.40384153075499</c:v>
                </c:pt>
                <c:pt idx="35">
                  <c:v>159.182392054997</c:v>
                </c:pt>
                <c:pt idx="36">
                  <c:v>169.60229668259501</c:v>
                </c:pt>
                <c:pt idx="37">
                  <c:v>181.76704202457699</c:v>
                </c:pt>
                <c:pt idx="38">
                  <c:v>182.661542154507</c:v>
                </c:pt>
                <c:pt idx="39">
                  <c:v>180.81247950304601</c:v>
                </c:pt>
                <c:pt idx="40">
                  <c:v>187.58661222109399</c:v>
                </c:pt>
                <c:pt idx="41">
                  <c:v>193.79393987882301</c:v>
                </c:pt>
                <c:pt idx="42">
                  <c:v>190.07589366061799</c:v>
                </c:pt>
                <c:pt idx="43">
                  <c:v>187.43060939603299</c:v>
                </c:pt>
                <c:pt idx="44">
                  <c:v>194.01093382697599</c:v>
                </c:pt>
                <c:pt idx="45">
                  <c:v>199.116887620163</c:v>
                </c:pt>
                <c:pt idx="46">
                  <c:v>194.07073047884799</c:v>
                </c:pt>
                <c:pt idx="47">
                  <c:v>186.97579604255901</c:v>
                </c:pt>
                <c:pt idx="48">
                  <c:v>184.44785916913199</c:v>
                </c:pt>
                <c:pt idx="49">
                  <c:v>181.90529076208401</c:v>
                </c:pt>
                <c:pt idx="50">
                  <c:v>169.919812965224</c:v>
                </c:pt>
                <c:pt idx="51">
                  <c:v>157.09448991761101</c:v>
                </c:pt>
                <c:pt idx="52">
                  <c:v>151.86326641250099</c:v>
                </c:pt>
                <c:pt idx="53">
                  <c:v>149.344011910164</c:v>
                </c:pt>
                <c:pt idx="54">
                  <c:v>146.148946804932</c:v>
                </c:pt>
                <c:pt idx="55">
                  <c:v>141.78499736636201</c:v>
                </c:pt>
                <c:pt idx="56">
                  <c:v>137.22708970231099</c:v>
                </c:pt>
                <c:pt idx="57">
                  <c:v>132.07424933881001</c:v>
                </c:pt>
                <c:pt idx="58">
                  <c:v>132.03373997731001</c:v>
                </c:pt>
                <c:pt idx="59">
                  <c:v>133.872191703281</c:v>
                </c:pt>
                <c:pt idx="60">
                  <c:v>131.945486293675</c:v>
                </c:pt>
                <c:pt idx="61">
                  <c:v>130.05034564380799</c:v>
                </c:pt>
                <c:pt idx="62">
                  <c:v>130.51732675912299</c:v>
                </c:pt>
                <c:pt idx="63">
                  <c:v>131.122389678351</c:v>
                </c:pt>
                <c:pt idx="64">
                  <c:v>131.230582651226</c:v>
                </c:pt>
                <c:pt idx="65">
                  <c:v>133.01107181646901</c:v>
                </c:pt>
                <c:pt idx="66">
                  <c:v>136.161340125679</c:v>
                </c:pt>
                <c:pt idx="67">
                  <c:v>138.150341349879</c:v>
                </c:pt>
                <c:pt idx="68">
                  <c:v>141.25780387998901</c:v>
                </c:pt>
                <c:pt idx="69">
                  <c:v>148.404609350474</c:v>
                </c:pt>
                <c:pt idx="70">
                  <c:v>151.61186221088701</c:v>
                </c:pt>
                <c:pt idx="71">
                  <c:v>150.313909481162</c:v>
                </c:pt>
                <c:pt idx="72">
                  <c:v>153.11228418103499</c:v>
                </c:pt>
                <c:pt idx="73">
                  <c:v>159.86983346121499</c:v>
                </c:pt>
                <c:pt idx="74">
                  <c:v>164.55730139845801</c:v>
                </c:pt>
                <c:pt idx="75">
                  <c:v>166.10943175919999</c:v>
                </c:pt>
                <c:pt idx="76">
                  <c:v>169.08053161100801</c:v>
                </c:pt>
                <c:pt idx="77">
                  <c:v>172.65603978171501</c:v>
                </c:pt>
                <c:pt idx="78">
                  <c:v>173.933537174197</c:v>
                </c:pt>
                <c:pt idx="79">
                  <c:v>175.028950558318</c:v>
                </c:pt>
                <c:pt idx="80">
                  <c:v>178.93701864755801</c:v>
                </c:pt>
                <c:pt idx="81">
                  <c:v>184.39270412602599</c:v>
                </c:pt>
                <c:pt idx="82">
                  <c:v>189.37882854585499</c:v>
                </c:pt>
                <c:pt idx="83">
                  <c:v>193.494613760481</c:v>
                </c:pt>
                <c:pt idx="84">
                  <c:v>199.41405859126499</c:v>
                </c:pt>
                <c:pt idx="85">
                  <c:v>207.265134739454</c:v>
                </c:pt>
                <c:pt idx="86">
                  <c:v>210.13183330159401</c:v>
                </c:pt>
                <c:pt idx="87">
                  <c:v>208.59701286717899</c:v>
                </c:pt>
                <c:pt idx="88">
                  <c:v>208.314484733158</c:v>
                </c:pt>
                <c:pt idx="89">
                  <c:v>209.41871570582001</c:v>
                </c:pt>
                <c:pt idx="90">
                  <c:v>211.76417850540599</c:v>
                </c:pt>
                <c:pt idx="91">
                  <c:v>213.250662997212</c:v>
                </c:pt>
                <c:pt idx="92">
                  <c:v>213.24616545486401</c:v>
                </c:pt>
                <c:pt idx="93">
                  <c:v>214.74182911783501</c:v>
                </c:pt>
                <c:pt idx="94">
                  <c:v>217.28218948395701</c:v>
                </c:pt>
                <c:pt idx="95">
                  <c:v>218.789578692215</c:v>
                </c:pt>
                <c:pt idx="96">
                  <c:v>218.05638302999799</c:v>
                </c:pt>
                <c:pt idx="97">
                  <c:v>214.35825999653699</c:v>
                </c:pt>
                <c:pt idx="98">
                  <c:v>217.011778662343</c:v>
                </c:pt>
                <c:pt idx="99">
                  <c:v>226.09710954759001</c:v>
                </c:pt>
                <c:pt idx="100">
                  <c:v>235.99959461576799</c:v>
                </c:pt>
                <c:pt idx="101">
                  <c:v>249.35427347697001</c:v>
                </c:pt>
                <c:pt idx="102">
                  <c:v>259.452478497838</c:v>
                </c:pt>
                <c:pt idx="103">
                  <c:v>262.972436847155</c:v>
                </c:pt>
                <c:pt idx="104">
                  <c:v>268.00680280282302</c:v>
                </c:pt>
                <c:pt idx="105">
                  <c:v>274.99478602588198</c:v>
                </c:pt>
                <c:pt idx="106">
                  <c:v>275.87399342562998</c:v>
                </c:pt>
                <c:pt idx="107">
                  <c:v>274.33154541687901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44-423A-A091-16E2772F4454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PropertyType!$T$7:$T$114</c:f>
              <c:numCache>
                <c:formatCode>0</c:formatCode>
                <c:ptCount val="108"/>
                <c:pt idx="0">
                  <c:v>62.328692811489603</c:v>
                </c:pt>
                <c:pt idx="1">
                  <c:v>63.035031019693598</c:v>
                </c:pt>
                <c:pt idx="2">
                  <c:v>64.136654379942101</c:v>
                </c:pt>
                <c:pt idx="3">
                  <c:v>65.215596964362703</c:v>
                </c:pt>
                <c:pt idx="4">
                  <c:v>67.7851364305548</c:v>
                </c:pt>
                <c:pt idx="5">
                  <c:v>71.125346467404398</c:v>
                </c:pt>
                <c:pt idx="6">
                  <c:v>72.702875752663104</c:v>
                </c:pt>
                <c:pt idx="7">
                  <c:v>73.393414202851105</c:v>
                </c:pt>
                <c:pt idx="8">
                  <c:v>74.920282081326107</c:v>
                </c:pt>
                <c:pt idx="9">
                  <c:v>77.355649286566603</c:v>
                </c:pt>
                <c:pt idx="10">
                  <c:v>80.100888241213397</c:v>
                </c:pt>
                <c:pt idx="11">
                  <c:v>82.515111630720796</c:v>
                </c:pt>
                <c:pt idx="12">
                  <c:v>84.933747397387293</c:v>
                </c:pt>
                <c:pt idx="13">
                  <c:v>86.939094430031801</c:v>
                </c:pt>
                <c:pt idx="14">
                  <c:v>88.770626033151402</c:v>
                </c:pt>
                <c:pt idx="15">
                  <c:v>91.424534635294805</c:v>
                </c:pt>
                <c:pt idx="16">
                  <c:v>95.934238618662206</c:v>
                </c:pt>
                <c:pt idx="17">
                  <c:v>100.615740722903</c:v>
                </c:pt>
                <c:pt idx="18">
                  <c:v>100.580788753969</c:v>
                </c:pt>
                <c:pt idx="19">
                  <c:v>100</c:v>
                </c:pt>
                <c:pt idx="20">
                  <c:v>104.35158798083501</c:v>
                </c:pt>
                <c:pt idx="21">
                  <c:v>110.32358097267</c:v>
                </c:pt>
                <c:pt idx="22">
                  <c:v>112.829633081598</c:v>
                </c:pt>
                <c:pt idx="23">
                  <c:v>113.69788831831301</c:v>
                </c:pt>
                <c:pt idx="24">
                  <c:v>117.29899031423</c:v>
                </c:pt>
                <c:pt idx="25">
                  <c:v>122.74659938759901</c:v>
                </c:pt>
                <c:pt idx="26">
                  <c:v>127.85041249909401</c:v>
                </c:pt>
                <c:pt idx="27">
                  <c:v>131.55335975265399</c:v>
                </c:pt>
                <c:pt idx="28">
                  <c:v>135.78803839902699</c:v>
                </c:pt>
                <c:pt idx="29">
                  <c:v>140.74843601458599</c:v>
                </c:pt>
                <c:pt idx="30">
                  <c:v>143.916002460263</c:v>
                </c:pt>
                <c:pt idx="31">
                  <c:v>147.08521269531701</c:v>
                </c:pt>
                <c:pt idx="32">
                  <c:v>154.01831163330701</c:v>
                </c:pt>
                <c:pt idx="33">
                  <c:v>162.661577994699</c:v>
                </c:pt>
                <c:pt idx="34">
                  <c:v>166.750310056432</c:v>
                </c:pt>
                <c:pt idx="35">
                  <c:v>168.52952672440699</c:v>
                </c:pt>
                <c:pt idx="36">
                  <c:v>174.54188389898701</c:v>
                </c:pt>
                <c:pt idx="37">
                  <c:v>184.18757365891901</c:v>
                </c:pt>
                <c:pt idx="38">
                  <c:v>190.33191663600701</c:v>
                </c:pt>
                <c:pt idx="39">
                  <c:v>191.05466055545801</c:v>
                </c:pt>
                <c:pt idx="40">
                  <c:v>190.635072635706</c:v>
                </c:pt>
                <c:pt idx="41">
                  <c:v>189.345815874696</c:v>
                </c:pt>
                <c:pt idx="42">
                  <c:v>187.025131543123</c:v>
                </c:pt>
                <c:pt idx="43">
                  <c:v>187.297619946374</c:v>
                </c:pt>
                <c:pt idx="44">
                  <c:v>192.41155220790199</c:v>
                </c:pt>
                <c:pt idx="45">
                  <c:v>197.081897140943</c:v>
                </c:pt>
                <c:pt idx="46">
                  <c:v>189.95297021349899</c:v>
                </c:pt>
                <c:pt idx="47">
                  <c:v>179.401481768043</c:v>
                </c:pt>
                <c:pt idx="48">
                  <c:v>175.94351576286201</c:v>
                </c:pt>
                <c:pt idx="49">
                  <c:v>174.874060065832</c:v>
                </c:pt>
                <c:pt idx="50">
                  <c:v>167.07169511129101</c:v>
                </c:pt>
                <c:pt idx="51">
                  <c:v>157.19953333463701</c:v>
                </c:pt>
                <c:pt idx="52">
                  <c:v>149.30931787159301</c:v>
                </c:pt>
                <c:pt idx="53">
                  <c:v>138.228992882152</c:v>
                </c:pt>
                <c:pt idx="54">
                  <c:v>128.69154557679801</c:v>
                </c:pt>
                <c:pt idx="55">
                  <c:v>125.545723303203</c:v>
                </c:pt>
                <c:pt idx="56">
                  <c:v>126.490699310621</c:v>
                </c:pt>
                <c:pt idx="57">
                  <c:v>126.023264366036</c:v>
                </c:pt>
                <c:pt idx="58">
                  <c:v>125.94113273894401</c:v>
                </c:pt>
                <c:pt idx="59">
                  <c:v>128.18024366813299</c:v>
                </c:pt>
                <c:pt idx="60">
                  <c:v>132.054544323789</c:v>
                </c:pt>
                <c:pt idx="61">
                  <c:v>136.819950536878</c:v>
                </c:pt>
                <c:pt idx="62">
                  <c:v>141.25379753759799</c:v>
                </c:pt>
                <c:pt idx="63">
                  <c:v>144.09610533194001</c:v>
                </c:pt>
                <c:pt idx="64">
                  <c:v>146.087566511375</c:v>
                </c:pt>
                <c:pt idx="65">
                  <c:v>149.75082076846201</c:v>
                </c:pt>
                <c:pt idx="66">
                  <c:v>155.49743228312099</c:v>
                </c:pt>
                <c:pt idx="67">
                  <c:v>159.85756108453401</c:v>
                </c:pt>
                <c:pt idx="68">
                  <c:v>163.48770187122099</c:v>
                </c:pt>
                <c:pt idx="69">
                  <c:v>170.256687810617</c:v>
                </c:pt>
                <c:pt idx="70">
                  <c:v>177.01821079361599</c:v>
                </c:pt>
                <c:pt idx="71">
                  <c:v>180.89605128467599</c:v>
                </c:pt>
                <c:pt idx="72">
                  <c:v>187.274125139359</c:v>
                </c:pt>
                <c:pt idx="73">
                  <c:v>198.23665851870501</c:v>
                </c:pt>
                <c:pt idx="74">
                  <c:v>203.63304089823501</c:v>
                </c:pt>
                <c:pt idx="75">
                  <c:v>203.43886297640299</c:v>
                </c:pt>
                <c:pt idx="76">
                  <c:v>208.74578604016699</c:v>
                </c:pt>
                <c:pt idx="77">
                  <c:v>220.29237419594</c:v>
                </c:pt>
                <c:pt idx="78">
                  <c:v>225.914243203681</c:v>
                </c:pt>
                <c:pt idx="79">
                  <c:v>225.73896548600899</c:v>
                </c:pt>
                <c:pt idx="80">
                  <c:v>233.120013047047</c:v>
                </c:pt>
                <c:pt idx="81">
                  <c:v>247.78232723653201</c:v>
                </c:pt>
                <c:pt idx="82">
                  <c:v>255.104428410418</c:v>
                </c:pt>
                <c:pt idx="83">
                  <c:v>255.08705625071099</c:v>
                </c:pt>
                <c:pt idx="84">
                  <c:v>262.93839581601202</c:v>
                </c:pt>
                <c:pt idx="85">
                  <c:v>276.60882498517702</c:v>
                </c:pt>
                <c:pt idx="86">
                  <c:v>280.29979128111302</c:v>
                </c:pt>
                <c:pt idx="87">
                  <c:v>278.49460488239401</c:v>
                </c:pt>
                <c:pt idx="88">
                  <c:v>288.11227179808901</c:v>
                </c:pt>
                <c:pt idx="89">
                  <c:v>304.64313050502801</c:v>
                </c:pt>
                <c:pt idx="90">
                  <c:v>309.227009893184</c:v>
                </c:pt>
                <c:pt idx="91">
                  <c:v>306.42991905382303</c:v>
                </c:pt>
                <c:pt idx="92">
                  <c:v>312.12265838758998</c:v>
                </c:pt>
                <c:pt idx="93">
                  <c:v>324.92989707453597</c:v>
                </c:pt>
                <c:pt idx="94">
                  <c:v>336.68444647370501</c:v>
                </c:pt>
                <c:pt idx="95">
                  <c:v>340.82439427496598</c:v>
                </c:pt>
                <c:pt idx="96">
                  <c:v>341.32807848229697</c:v>
                </c:pt>
                <c:pt idx="97">
                  <c:v>344.61570993104101</c:v>
                </c:pt>
                <c:pt idx="98">
                  <c:v>360.12626223654701</c:v>
                </c:pt>
                <c:pt idx="99">
                  <c:v>377.05014664364899</c:v>
                </c:pt>
                <c:pt idx="100">
                  <c:v>391.63328551104797</c:v>
                </c:pt>
                <c:pt idx="101">
                  <c:v>418.94285611479</c:v>
                </c:pt>
                <c:pt idx="102">
                  <c:v>443.77045035199598</c:v>
                </c:pt>
                <c:pt idx="103">
                  <c:v>453.69272341599702</c:v>
                </c:pt>
                <c:pt idx="104">
                  <c:v>472.00063907218703</c:v>
                </c:pt>
                <c:pt idx="105">
                  <c:v>498.31508818370702</c:v>
                </c:pt>
                <c:pt idx="106">
                  <c:v>492.71896881486703</c:v>
                </c:pt>
                <c:pt idx="107">
                  <c:v>482.19769983871799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44-423A-A091-16E2772F4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492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PropertyType!$P$15:$P$114</c:f>
              <c:numCache>
                <c:formatCode>[$-409]mmm\-yy;@</c:formatCode>
                <c:ptCount val="100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</c:numCache>
            </c:numRef>
          </c:xVal>
          <c:yVal>
            <c:numRef>
              <c:f>PropertyType!$U$15:$U$114</c:f>
              <c:numCache>
                <c:formatCode>0</c:formatCode>
                <c:ptCount val="100"/>
                <c:pt idx="0">
                  <c:v>75.755402039859106</c:v>
                </c:pt>
                <c:pt idx="1">
                  <c:v>73.685613148123906</c:v>
                </c:pt>
                <c:pt idx="2">
                  <c:v>74.658661880506202</c:v>
                </c:pt>
                <c:pt idx="3">
                  <c:v>78.566766189389995</c:v>
                </c:pt>
                <c:pt idx="4">
                  <c:v>81.900471106786497</c:v>
                </c:pt>
                <c:pt idx="5">
                  <c:v>85.693992894297097</c:v>
                </c:pt>
                <c:pt idx="6">
                  <c:v>89.108359445367498</c:v>
                </c:pt>
                <c:pt idx="7">
                  <c:v>89.800571191755793</c:v>
                </c:pt>
                <c:pt idx="8">
                  <c:v>94.229003036758499</c:v>
                </c:pt>
                <c:pt idx="9">
                  <c:v>95.900209217676306</c:v>
                </c:pt>
                <c:pt idx="10">
                  <c:v>97.411664292969704</c:v>
                </c:pt>
                <c:pt idx="11">
                  <c:v>100</c:v>
                </c:pt>
                <c:pt idx="12">
                  <c:v>100.10616305312401</c:v>
                </c:pt>
                <c:pt idx="13">
                  <c:v>102.778563815417</c:v>
                </c:pt>
                <c:pt idx="14">
                  <c:v>103.148530178168</c:v>
                </c:pt>
                <c:pt idx="15">
                  <c:v>105.33303390037</c:v>
                </c:pt>
                <c:pt idx="16">
                  <c:v>109.02643897260501</c:v>
                </c:pt>
                <c:pt idx="17">
                  <c:v>111.73301648584599</c:v>
                </c:pt>
                <c:pt idx="18">
                  <c:v>116.68456214133499</c:v>
                </c:pt>
                <c:pt idx="19">
                  <c:v>121.981321158911</c:v>
                </c:pt>
                <c:pt idx="20">
                  <c:v>128.892220689574</c:v>
                </c:pt>
                <c:pt idx="21">
                  <c:v>131.827102379455</c:v>
                </c:pt>
                <c:pt idx="22">
                  <c:v>134.741091915776</c:v>
                </c:pt>
                <c:pt idx="23">
                  <c:v>135.535032023664</c:v>
                </c:pt>
                <c:pt idx="24">
                  <c:v>142.04639291004401</c:v>
                </c:pt>
                <c:pt idx="25">
                  <c:v>151.608748145215</c:v>
                </c:pt>
                <c:pt idx="26">
                  <c:v>165.24301368104199</c:v>
                </c:pt>
                <c:pt idx="27">
                  <c:v>169.19302167604701</c:v>
                </c:pt>
                <c:pt idx="28">
                  <c:v>187.856983132723</c:v>
                </c:pt>
                <c:pt idx="29">
                  <c:v>198.511862092223</c:v>
                </c:pt>
                <c:pt idx="30">
                  <c:v>202.501959122312</c:v>
                </c:pt>
                <c:pt idx="31">
                  <c:v>217.003999957323</c:v>
                </c:pt>
                <c:pt idx="32">
                  <c:v>211.89400698448699</c:v>
                </c:pt>
                <c:pt idx="33">
                  <c:v>214.835102301197</c:v>
                </c:pt>
                <c:pt idx="34">
                  <c:v>218.359905159205</c:v>
                </c:pt>
                <c:pt idx="35">
                  <c:v>218.57406615129</c:v>
                </c:pt>
                <c:pt idx="36">
                  <c:v>217.820565856961</c:v>
                </c:pt>
                <c:pt idx="37">
                  <c:v>217.64135245777399</c:v>
                </c:pt>
                <c:pt idx="38">
                  <c:v>218.30747111391099</c:v>
                </c:pt>
                <c:pt idx="39">
                  <c:v>222.73743772229301</c:v>
                </c:pt>
                <c:pt idx="40">
                  <c:v>213.4606750959</c:v>
                </c:pt>
                <c:pt idx="41">
                  <c:v>201.204106570737</c:v>
                </c:pt>
                <c:pt idx="42">
                  <c:v>188.571743464961</c:v>
                </c:pt>
                <c:pt idx="43">
                  <c:v>169.451792178966</c:v>
                </c:pt>
                <c:pt idx="44">
                  <c:v>163.04120849447901</c:v>
                </c:pt>
                <c:pt idx="45">
                  <c:v>154.70612365071801</c:v>
                </c:pt>
                <c:pt idx="46">
                  <c:v>148.180532569837</c:v>
                </c:pt>
                <c:pt idx="47">
                  <c:v>143.39898336428101</c:v>
                </c:pt>
                <c:pt idx="48">
                  <c:v>136.690387548518</c:v>
                </c:pt>
                <c:pt idx="49">
                  <c:v>135.618150546723</c:v>
                </c:pt>
                <c:pt idx="50">
                  <c:v>132.61023173679101</c:v>
                </c:pt>
                <c:pt idx="51">
                  <c:v>130.576222191466</c:v>
                </c:pt>
                <c:pt idx="52">
                  <c:v>131.24022233106299</c:v>
                </c:pt>
                <c:pt idx="53">
                  <c:v>127.37176422822699</c:v>
                </c:pt>
                <c:pt idx="54">
                  <c:v>125.578405451805</c:v>
                </c:pt>
                <c:pt idx="55">
                  <c:v>128.20274774009499</c:v>
                </c:pt>
                <c:pt idx="56">
                  <c:v>126.066613994104</c:v>
                </c:pt>
                <c:pt idx="57">
                  <c:v>124.361257393077</c:v>
                </c:pt>
                <c:pt idx="58">
                  <c:v>128.186730031032</c:v>
                </c:pt>
                <c:pt idx="59">
                  <c:v>128.837877887069</c:v>
                </c:pt>
                <c:pt idx="60">
                  <c:v>128.328470234924</c:v>
                </c:pt>
                <c:pt idx="61">
                  <c:v>131.01215509097099</c:v>
                </c:pt>
                <c:pt idx="62">
                  <c:v>130.04080535305701</c:v>
                </c:pt>
                <c:pt idx="63">
                  <c:v>135.15025825541099</c:v>
                </c:pt>
                <c:pt idx="64">
                  <c:v>139.108028192794</c:v>
                </c:pt>
                <c:pt idx="65">
                  <c:v>143.70888125028401</c:v>
                </c:pt>
                <c:pt idx="66">
                  <c:v>150.40408359173301</c:v>
                </c:pt>
                <c:pt idx="67">
                  <c:v>158.27975870430899</c:v>
                </c:pt>
                <c:pt idx="68">
                  <c:v>161.576551503068</c:v>
                </c:pt>
                <c:pt idx="69">
                  <c:v>165.22762351554701</c:v>
                </c:pt>
                <c:pt idx="70">
                  <c:v>165.98204550726899</c:v>
                </c:pt>
                <c:pt idx="71">
                  <c:v>171.99559623170299</c:v>
                </c:pt>
                <c:pt idx="72">
                  <c:v>175.015984424973</c:v>
                </c:pt>
                <c:pt idx="73">
                  <c:v>179.87773685796699</c:v>
                </c:pt>
                <c:pt idx="74">
                  <c:v>187.64139736065101</c:v>
                </c:pt>
                <c:pt idx="75">
                  <c:v>192.87306116491399</c:v>
                </c:pt>
                <c:pt idx="76">
                  <c:v>200.02848268136401</c:v>
                </c:pt>
                <c:pt idx="77">
                  <c:v>209.198231889363</c:v>
                </c:pt>
                <c:pt idx="78">
                  <c:v>219.44689093170601</c:v>
                </c:pt>
                <c:pt idx="79">
                  <c:v>237.43236921212099</c:v>
                </c:pt>
                <c:pt idx="80">
                  <c:v>245.20955468841001</c:v>
                </c:pt>
                <c:pt idx="81">
                  <c:v>244.60430354776199</c:v>
                </c:pt>
                <c:pt idx="82">
                  <c:v>244.23381205083399</c:v>
                </c:pt>
                <c:pt idx="83">
                  <c:v>243.540067708176</c:v>
                </c:pt>
                <c:pt idx="84">
                  <c:v>241.54012464767601</c:v>
                </c:pt>
                <c:pt idx="85">
                  <c:v>254.61044730937701</c:v>
                </c:pt>
                <c:pt idx="86">
                  <c:v>262.08709065749503</c:v>
                </c:pt>
                <c:pt idx="87">
                  <c:v>272.924848547002</c:v>
                </c:pt>
                <c:pt idx="88">
                  <c:v>281.83620309556397</c:v>
                </c:pt>
                <c:pt idx="89">
                  <c:v>287.55055797179699</c:v>
                </c:pt>
                <c:pt idx="90">
                  <c:v>298.833284875564</c:v>
                </c:pt>
                <c:pt idx="91">
                  <c:v>319.39256169042301</c:v>
                </c:pt>
                <c:pt idx="92">
                  <c:v>320.139911028293</c:v>
                </c:pt>
                <c:pt idx="93">
                  <c:v>336.14391819478902</c:v>
                </c:pt>
                <c:pt idx="94">
                  <c:v>343.79193399454999</c:v>
                </c:pt>
                <c:pt idx="95">
                  <c:v>345.64537396827302</c:v>
                </c:pt>
                <c:pt idx="96">
                  <c:v>355.05775506197301</c:v>
                </c:pt>
                <c:pt idx="97">
                  <c:v>381.63498997228697</c:v>
                </c:pt>
                <c:pt idx="98">
                  <c:v>398.79173104442901</c:v>
                </c:pt>
                <c:pt idx="99">
                  <c:v>403.09284918543301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CA-4BCC-8E22-125DBEFFAEA8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PropertyType!$P$15:$P$114</c:f>
              <c:numCache>
                <c:formatCode>[$-409]mmm\-yy;@</c:formatCode>
                <c:ptCount val="100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</c:numCache>
            </c:numRef>
          </c:xVal>
          <c:yVal>
            <c:numRef>
              <c:f>PropertyType!$V$15:$V$114</c:f>
              <c:numCache>
                <c:formatCode>0</c:formatCode>
                <c:ptCount val="100"/>
                <c:pt idx="0">
                  <c:v>86.623807692063195</c:v>
                </c:pt>
                <c:pt idx="1">
                  <c:v>84.349893194052996</c:v>
                </c:pt>
                <c:pt idx="2">
                  <c:v>84.738126010814199</c:v>
                </c:pt>
                <c:pt idx="3">
                  <c:v>81.850413386171198</c:v>
                </c:pt>
                <c:pt idx="4">
                  <c:v>87.799288026440493</c:v>
                </c:pt>
                <c:pt idx="5">
                  <c:v>88.634932431005495</c:v>
                </c:pt>
                <c:pt idx="6">
                  <c:v>86.710756052228703</c:v>
                </c:pt>
                <c:pt idx="7">
                  <c:v>91.029302575916205</c:v>
                </c:pt>
                <c:pt idx="8">
                  <c:v>90.734729862225095</c:v>
                </c:pt>
                <c:pt idx="9">
                  <c:v>94.172844980276395</c:v>
                </c:pt>
                <c:pt idx="10">
                  <c:v>98.257001594184999</c:v>
                </c:pt>
                <c:pt idx="11">
                  <c:v>100</c:v>
                </c:pt>
                <c:pt idx="12">
                  <c:v>100.141180741995</c:v>
                </c:pt>
                <c:pt idx="13">
                  <c:v>98.496523047335501</c:v>
                </c:pt>
                <c:pt idx="14">
                  <c:v>99.240910215361794</c:v>
                </c:pt>
                <c:pt idx="15">
                  <c:v>97.715332824200402</c:v>
                </c:pt>
                <c:pt idx="16">
                  <c:v>99.601546055441901</c:v>
                </c:pt>
                <c:pt idx="17">
                  <c:v>100.77635815709201</c:v>
                </c:pt>
                <c:pt idx="18">
                  <c:v>101.765082609782</c:v>
                </c:pt>
                <c:pt idx="19">
                  <c:v>103.544174180499</c:v>
                </c:pt>
                <c:pt idx="20">
                  <c:v>104.119926686878</c:v>
                </c:pt>
                <c:pt idx="21">
                  <c:v>106.00961756695</c:v>
                </c:pt>
                <c:pt idx="22">
                  <c:v>107.92207539157</c:v>
                </c:pt>
                <c:pt idx="23">
                  <c:v>111.74061750521599</c:v>
                </c:pt>
                <c:pt idx="24">
                  <c:v>115.838346784794</c:v>
                </c:pt>
                <c:pt idx="25">
                  <c:v>120.736155355403</c:v>
                </c:pt>
                <c:pt idx="26">
                  <c:v>127.435576326289</c:v>
                </c:pt>
                <c:pt idx="27">
                  <c:v>128.652303367158</c:v>
                </c:pt>
                <c:pt idx="28">
                  <c:v>135.383581048228</c:v>
                </c:pt>
                <c:pt idx="29">
                  <c:v>140.09346833123001</c:v>
                </c:pt>
                <c:pt idx="30">
                  <c:v>142.78879944771501</c:v>
                </c:pt>
                <c:pt idx="31">
                  <c:v>150.25101860553301</c:v>
                </c:pt>
                <c:pt idx="32">
                  <c:v>148.436267589419</c:v>
                </c:pt>
                <c:pt idx="33">
                  <c:v>148.00740845121601</c:v>
                </c:pt>
                <c:pt idx="34">
                  <c:v>151.07515776157101</c:v>
                </c:pt>
                <c:pt idx="35">
                  <c:v>153.16469408286099</c:v>
                </c:pt>
                <c:pt idx="36">
                  <c:v>157.645278882653</c:v>
                </c:pt>
                <c:pt idx="37">
                  <c:v>166.74973090009701</c:v>
                </c:pt>
                <c:pt idx="38">
                  <c:v>172.26700539148899</c:v>
                </c:pt>
                <c:pt idx="39">
                  <c:v>171.67388925623899</c:v>
                </c:pt>
                <c:pt idx="40">
                  <c:v>171.57077107959901</c:v>
                </c:pt>
                <c:pt idx="41">
                  <c:v>160.927418205013</c:v>
                </c:pt>
                <c:pt idx="42">
                  <c:v>151.34532746708399</c:v>
                </c:pt>
                <c:pt idx="43">
                  <c:v>148.96780147629499</c:v>
                </c:pt>
                <c:pt idx="44">
                  <c:v>135.74225338362501</c:v>
                </c:pt>
                <c:pt idx="45">
                  <c:v>126.020653825685</c:v>
                </c:pt>
                <c:pt idx="46">
                  <c:v>113.908637919867</c:v>
                </c:pt>
                <c:pt idx="47">
                  <c:v>100.260246317152</c:v>
                </c:pt>
                <c:pt idx="48">
                  <c:v>99.752426743698194</c:v>
                </c:pt>
                <c:pt idx="49">
                  <c:v>97.454477261411995</c:v>
                </c:pt>
                <c:pt idx="50">
                  <c:v>99.3321733270094</c:v>
                </c:pt>
                <c:pt idx="51">
                  <c:v>101.320072777069</c:v>
                </c:pt>
                <c:pt idx="52">
                  <c:v>100.188182495516</c:v>
                </c:pt>
                <c:pt idx="53">
                  <c:v>101.015734312951</c:v>
                </c:pt>
                <c:pt idx="54">
                  <c:v>102.679998807461</c:v>
                </c:pt>
                <c:pt idx="55">
                  <c:v>102.152577031063</c:v>
                </c:pt>
                <c:pt idx="56">
                  <c:v>103.622118604999</c:v>
                </c:pt>
                <c:pt idx="57">
                  <c:v>104.867500817475</c:v>
                </c:pt>
                <c:pt idx="58">
                  <c:v>104.894456788168</c:v>
                </c:pt>
                <c:pt idx="59">
                  <c:v>109.119509225857</c:v>
                </c:pt>
                <c:pt idx="60">
                  <c:v>112.62932718843901</c:v>
                </c:pt>
                <c:pt idx="61">
                  <c:v>114.532007137652</c:v>
                </c:pt>
                <c:pt idx="62">
                  <c:v>116.611158876895</c:v>
                </c:pt>
                <c:pt idx="63">
                  <c:v>115.86565395906401</c:v>
                </c:pt>
                <c:pt idx="64">
                  <c:v>118.89880877145799</c:v>
                </c:pt>
                <c:pt idx="65">
                  <c:v>125.99172600121101</c:v>
                </c:pt>
                <c:pt idx="66">
                  <c:v>131.49188883086401</c:v>
                </c:pt>
                <c:pt idx="67">
                  <c:v>139.170257901295</c:v>
                </c:pt>
                <c:pt idx="68">
                  <c:v>139.04848628424699</c:v>
                </c:pt>
                <c:pt idx="69">
                  <c:v>140.264800228642</c:v>
                </c:pt>
                <c:pt idx="70">
                  <c:v>145.81413430613699</c:v>
                </c:pt>
                <c:pt idx="71">
                  <c:v>150.089596911923</c:v>
                </c:pt>
                <c:pt idx="72">
                  <c:v>152.95081585765001</c:v>
                </c:pt>
                <c:pt idx="73">
                  <c:v>159.801703474048</c:v>
                </c:pt>
                <c:pt idx="74">
                  <c:v>161.74009197638199</c:v>
                </c:pt>
                <c:pt idx="75">
                  <c:v>165.31094558735001</c:v>
                </c:pt>
                <c:pt idx="76">
                  <c:v>170.93188225068701</c:v>
                </c:pt>
                <c:pt idx="77">
                  <c:v>173.13553459222399</c:v>
                </c:pt>
                <c:pt idx="78">
                  <c:v>177.26304930999501</c:v>
                </c:pt>
                <c:pt idx="79">
                  <c:v>181.92815960226801</c:v>
                </c:pt>
                <c:pt idx="80">
                  <c:v>182.61172911396201</c:v>
                </c:pt>
                <c:pt idx="81">
                  <c:v>183.870865141672</c:v>
                </c:pt>
                <c:pt idx="82">
                  <c:v>184.322753907605</c:v>
                </c:pt>
                <c:pt idx="83">
                  <c:v>186.68122998766199</c:v>
                </c:pt>
                <c:pt idx="84">
                  <c:v>183.68866897233701</c:v>
                </c:pt>
                <c:pt idx="85">
                  <c:v>185.72556192240299</c:v>
                </c:pt>
                <c:pt idx="86">
                  <c:v>186.73818874913499</c:v>
                </c:pt>
                <c:pt idx="87">
                  <c:v>190.51811970262099</c:v>
                </c:pt>
                <c:pt idx="88">
                  <c:v>197.28331375749499</c:v>
                </c:pt>
                <c:pt idx="89">
                  <c:v>192.359917108085</c:v>
                </c:pt>
                <c:pt idx="90">
                  <c:v>194.983826191009</c:v>
                </c:pt>
                <c:pt idx="91">
                  <c:v>200.605669662064</c:v>
                </c:pt>
                <c:pt idx="92">
                  <c:v>194.63945684066201</c:v>
                </c:pt>
                <c:pt idx="93">
                  <c:v>199.42617611302401</c:v>
                </c:pt>
                <c:pt idx="94">
                  <c:v>207.09801226223999</c:v>
                </c:pt>
                <c:pt idx="95">
                  <c:v>214.84673503622099</c:v>
                </c:pt>
                <c:pt idx="96">
                  <c:v>229.62339264436201</c:v>
                </c:pt>
                <c:pt idx="97">
                  <c:v>242.04402146579301</c:v>
                </c:pt>
                <c:pt idx="98">
                  <c:v>240.59321205637201</c:v>
                </c:pt>
                <c:pt idx="99">
                  <c:v>232.997014580111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CA-4BCC-8E22-125DBEFFA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4926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PropertyType!$W$7:$W$114</c:f>
              <c:numCache>
                <c:formatCode>0</c:formatCode>
                <c:ptCount val="108"/>
                <c:pt idx="0">
                  <c:v>60.871746453104201</c:v>
                </c:pt>
                <c:pt idx="1">
                  <c:v>60.838097609536</c:v>
                </c:pt>
                <c:pt idx="2">
                  <c:v>64.193980209287901</c:v>
                </c:pt>
                <c:pt idx="3">
                  <c:v>66.878640864051107</c:v>
                </c:pt>
                <c:pt idx="4">
                  <c:v>67.260807345874795</c:v>
                </c:pt>
                <c:pt idx="5">
                  <c:v>67.027862420424896</c:v>
                </c:pt>
                <c:pt idx="6">
                  <c:v>73.017705528376695</c:v>
                </c:pt>
                <c:pt idx="7">
                  <c:v>81.567878726911104</c:v>
                </c:pt>
                <c:pt idx="8">
                  <c:v>82.862104061528001</c:v>
                </c:pt>
                <c:pt idx="9">
                  <c:v>84.217006230747401</c:v>
                </c:pt>
                <c:pt idx="10">
                  <c:v>87.075322286219603</c:v>
                </c:pt>
                <c:pt idx="11">
                  <c:v>86.816834012302905</c:v>
                </c:pt>
                <c:pt idx="12">
                  <c:v>85.343261880264393</c:v>
                </c:pt>
                <c:pt idx="13">
                  <c:v>87.081384046206907</c:v>
                </c:pt>
                <c:pt idx="14">
                  <c:v>90.348477436374395</c:v>
                </c:pt>
                <c:pt idx="15">
                  <c:v>88.378337880260204</c:v>
                </c:pt>
                <c:pt idx="16">
                  <c:v>86.965096032806798</c:v>
                </c:pt>
                <c:pt idx="17">
                  <c:v>92.483426680947005</c:v>
                </c:pt>
                <c:pt idx="18">
                  <c:v>98.435527055049803</c:v>
                </c:pt>
                <c:pt idx="19">
                  <c:v>100</c:v>
                </c:pt>
                <c:pt idx="20">
                  <c:v>99.793405196407207</c:v>
                </c:pt>
                <c:pt idx="21">
                  <c:v>99.881691738873101</c:v>
                </c:pt>
                <c:pt idx="22">
                  <c:v>98.552724563918702</c:v>
                </c:pt>
                <c:pt idx="23">
                  <c:v>98.154710072959901</c:v>
                </c:pt>
                <c:pt idx="24">
                  <c:v>99.249253324673106</c:v>
                </c:pt>
                <c:pt idx="25">
                  <c:v>98.754053678634605</c:v>
                </c:pt>
                <c:pt idx="26">
                  <c:v>98.791041529335104</c:v>
                </c:pt>
                <c:pt idx="27">
                  <c:v>101.775226304399</c:v>
                </c:pt>
                <c:pt idx="28">
                  <c:v>105.73041385202799</c:v>
                </c:pt>
                <c:pt idx="29">
                  <c:v>103.502051305734</c:v>
                </c:pt>
                <c:pt idx="30">
                  <c:v>98.4999971234176</c:v>
                </c:pt>
                <c:pt idx="31">
                  <c:v>100.869806679782</c:v>
                </c:pt>
                <c:pt idx="32">
                  <c:v>107.65238970415101</c:v>
                </c:pt>
                <c:pt idx="33">
                  <c:v>112.782060781402</c:v>
                </c:pt>
                <c:pt idx="34">
                  <c:v>116.23753113150499</c:v>
                </c:pt>
                <c:pt idx="35">
                  <c:v>119.47166382530899</c:v>
                </c:pt>
                <c:pt idx="36">
                  <c:v>122.966646827707</c:v>
                </c:pt>
                <c:pt idx="37">
                  <c:v>125.028943301193</c:v>
                </c:pt>
                <c:pt idx="38">
                  <c:v>128.635458480099</c:v>
                </c:pt>
                <c:pt idx="39">
                  <c:v>134.24003798219999</c:v>
                </c:pt>
                <c:pt idx="40">
                  <c:v>138.72811309666699</c:v>
                </c:pt>
                <c:pt idx="41">
                  <c:v>144.76022634848701</c:v>
                </c:pt>
                <c:pt idx="42">
                  <c:v>150.35770082642</c:v>
                </c:pt>
                <c:pt idx="43">
                  <c:v>155.13850292895299</c:v>
                </c:pt>
                <c:pt idx="44">
                  <c:v>162.34179567644401</c:v>
                </c:pt>
                <c:pt idx="45">
                  <c:v>167.35576205774299</c:v>
                </c:pt>
                <c:pt idx="46">
                  <c:v>170.25545047745101</c:v>
                </c:pt>
                <c:pt idx="47">
                  <c:v>170.05743787956601</c:v>
                </c:pt>
                <c:pt idx="48">
                  <c:v>161.15370981826601</c:v>
                </c:pt>
                <c:pt idx="49">
                  <c:v>155.570809140557</c:v>
                </c:pt>
                <c:pt idx="50">
                  <c:v>153.630230092137</c:v>
                </c:pt>
                <c:pt idx="51">
                  <c:v>150.39890268198201</c:v>
                </c:pt>
                <c:pt idx="52">
                  <c:v>135.135857515515</c:v>
                </c:pt>
                <c:pt idx="53">
                  <c:v>112.09203931499</c:v>
                </c:pt>
                <c:pt idx="54">
                  <c:v>101.36963406134301</c:v>
                </c:pt>
                <c:pt idx="55">
                  <c:v>99.809788388186604</c:v>
                </c:pt>
                <c:pt idx="56">
                  <c:v>109.63224025388401</c:v>
                </c:pt>
                <c:pt idx="57">
                  <c:v>117.968696546358</c:v>
                </c:pt>
                <c:pt idx="58">
                  <c:v>114.01564534562699</c:v>
                </c:pt>
                <c:pt idx="59">
                  <c:v>115.379940296534</c:v>
                </c:pt>
                <c:pt idx="60">
                  <c:v>120.043214210963</c:v>
                </c:pt>
                <c:pt idx="61">
                  <c:v>119.86133333520699</c:v>
                </c:pt>
                <c:pt idx="62">
                  <c:v>118.462491435815</c:v>
                </c:pt>
                <c:pt idx="63">
                  <c:v>121.515355465227</c:v>
                </c:pt>
                <c:pt idx="64">
                  <c:v>125.10375709020001</c:v>
                </c:pt>
                <c:pt idx="65">
                  <c:v>126.70661305658101</c:v>
                </c:pt>
                <c:pt idx="66">
                  <c:v>128.03754415231899</c:v>
                </c:pt>
                <c:pt idx="67">
                  <c:v>129.094648091393</c:v>
                </c:pt>
                <c:pt idx="68">
                  <c:v>135.00452298600399</c:v>
                </c:pt>
                <c:pt idx="69">
                  <c:v>143.667876859643</c:v>
                </c:pt>
                <c:pt idx="70">
                  <c:v>148.019745614421</c:v>
                </c:pt>
                <c:pt idx="71">
                  <c:v>147.59493249423701</c:v>
                </c:pt>
                <c:pt idx="72">
                  <c:v>147.153963601176</c:v>
                </c:pt>
                <c:pt idx="73">
                  <c:v>152.723113076641</c:v>
                </c:pt>
                <c:pt idx="74">
                  <c:v>157.13166595567699</c:v>
                </c:pt>
                <c:pt idx="75">
                  <c:v>160.18786496879599</c:v>
                </c:pt>
                <c:pt idx="76">
                  <c:v>167.93552122988001</c:v>
                </c:pt>
                <c:pt idx="77">
                  <c:v>173.528591889502</c:v>
                </c:pt>
                <c:pt idx="78">
                  <c:v>173.41962640173099</c:v>
                </c:pt>
                <c:pt idx="79">
                  <c:v>168.54109666218801</c:v>
                </c:pt>
                <c:pt idx="80">
                  <c:v>165.83721454157299</c:v>
                </c:pt>
                <c:pt idx="81">
                  <c:v>170.95532390829001</c:v>
                </c:pt>
                <c:pt idx="82">
                  <c:v>176.475944312146</c:v>
                </c:pt>
                <c:pt idx="83">
                  <c:v>175.20955633294199</c:v>
                </c:pt>
                <c:pt idx="84">
                  <c:v>174.90353295230801</c:v>
                </c:pt>
                <c:pt idx="85">
                  <c:v>181.78661687010299</c:v>
                </c:pt>
                <c:pt idx="86">
                  <c:v>184.234454749018</c:v>
                </c:pt>
                <c:pt idx="87">
                  <c:v>183.247476074963</c:v>
                </c:pt>
                <c:pt idx="88">
                  <c:v>184.71341116827099</c:v>
                </c:pt>
                <c:pt idx="89">
                  <c:v>186.17618485915699</c:v>
                </c:pt>
                <c:pt idx="90">
                  <c:v>187.60275467401601</c:v>
                </c:pt>
                <c:pt idx="91">
                  <c:v>188.225856642971</c:v>
                </c:pt>
                <c:pt idx="92">
                  <c:v>194.54452586362001</c:v>
                </c:pt>
                <c:pt idx="93">
                  <c:v>201.65279463738901</c:v>
                </c:pt>
                <c:pt idx="94">
                  <c:v>201.80999851001999</c:v>
                </c:pt>
                <c:pt idx="95">
                  <c:v>201.91523383856</c:v>
                </c:pt>
                <c:pt idx="96">
                  <c:v>202.28223321724499</c:v>
                </c:pt>
                <c:pt idx="97">
                  <c:v>195.57591582211001</c:v>
                </c:pt>
                <c:pt idx="98">
                  <c:v>193.30001736561499</c:v>
                </c:pt>
                <c:pt idx="99">
                  <c:v>197.50364183606399</c:v>
                </c:pt>
                <c:pt idx="100">
                  <c:v>196.98884923634799</c:v>
                </c:pt>
                <c:pt idx="101">
                  <c:v>203.62785283391301</c:v>
                </c:pt>
                <c:pt idx="102">
                  <c:v>218.32681653294901</c:v>
                </c:pt>
                <c:pt idx="103">
                  <c:v>222.985000875098</c:v>
                </c:pt>
                <c:pt idx="104">
                  <c:v>215.346104199123</c:v>
                </c:pt>
                <c:pt idx="105">
                  <c:v>207.71851007753801</c:v>
                </c:pt>
                <c:pt idx="106">
                  <c:v>201.40508710290101</c:v>
                </c:pt>
                <c:pt idx="107">
                  <c:v>196.77324663542501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F9-41CE-B938-3109393E5CC1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PropertyType!$X$7:$X$114</c:f>
              <c:numCache>
                <c:formatCode>0</c:formatCode>
                <c:ptCount val="108"/>
                <c:pt idx="0">
                  <c:v>68.547310192375605</c:v>
                </c:pt>
                <c:pt idx="1">
                  <c:v>68.076644703769503</c:v>
                </c:pt>
                <c:pt idx="2">
                  <c:v>69.560050803151</c:v>
                </c:pt>
                <c:pt idx="3">
                  <c:v>71.899273508026596</c:v>
                </c:pt>
                <c:pt idx="4">
                  <c:v>72.694321040510502</c:v>
                </c:pt>
                <c:pt idx="5">
                  <c:v>72.360342472606106</c:v>
                </c:pt>
                <c:pt idx="6">
                  <c:v>74.106462875605104</c:v>
                </c:pt>
                <c:pt idx="7">
                  <c:v>78.237844363169401</c:v>
                </c:pt>
                <c:pt idx="8">
                  <c:v>80.615896138515097</c:v>
                </c:pt>
                <c:pt idx="9">
                  <c:v>81.024262866768595</c:v>
                </c:pt>
                <c:pt idx="10">
                  <c:v>81.572480714233095</c:v>
                </c:pt>
                <c:pt idx="11">
                  <c:v>81.699823404362704</c:v>
                </c:pt>
                <c:pt idx="12">
                  <c:v>83.306362957487394</c:v>
                </c:pt>
                <c:pt idx="13">
                  <c:v>86.677494516748197</c:v>
                </c:pt>
                <c:pt idx="14">
                  <c:v>89.285163558812002</c:v>
                </c:pt>
                <c:pt idx="15">
                  <c:v>90.556171948256505</c:v>
                </c:pt>
                <c:pt idx="16">
                  <c:v>90.410727557372596</c:v>
                </c:pt>
                <c:pt idx="17">
                  <c:v>93.092320073503004</c:v>
                </c:pt>
                <c:pt idx="18">
                  <c:v>98.429075879989398</c:v>
                </c:pt>
                <c:pt idx="19">
                  <c:v>100</c:v>
                </c:pt>
                <c:pt idx="20">
                  <c:v>98.782273314383204</c:v>
                </c:pt>
                <c:pt idx="21">
                  <c:v>99.715323508136905</c:v>
                </c:pt>
                <c:pt idx="22">
                  <c:v>101.459362834332</c:v>
                </c:pt>
                <c:pt idx="23">
                  <c:v>100.447665265466</c:v>
                </c:pt>
                <c:pt idx="24">
                  <c:v>98.571447328445302</c:v>
                </c:pt>
                <c:pt idx="25">
                  <c:v>98.300558751881596</c:v>
                </c:pt>
                <c:pt idx="26">
                  <c:v>99.366417352432507</c:v>
                </c:pt>
                <c:pt idx="27">
                  <c:v>101.9688211105</c:v>
                </c:pt>
                <c:pt idx="28">
                  <c:v>104.764091175224</c:v>
                </c:pt>
                <c:pt idx="29">
                  <c:v>106.96439088826401</c:v>
                </c:pt>
                <c:pt idx="30">
                  <c:v>108.945460033922</c:v>
                </c:pt>
                <c:pt idx="31">
                  <c:v>110.847646662854</c:v>
                </c:pt>
                <c:pt idx="32">
                  <c:v>113.348898359373</c:v>
                </c:pt>
                <c:pt idx="33">
                  <c:v>117.03195387325501</c:v>
                </c:pt>
                <c:pt idx="34">
                  <c:v>121.74944431704201</c:v>
                </c:pt>
                <c:pt idx="35">
                  <c:v>125.227186051435</c:v>
                </c:pt>
                <c:pt idx="36">
                  <c:v>128.928821368895</c:v>
                </c:pt>
                <c:pt idx="37">
                  <c:v>133.75395491284499</c:v>
                </c:pt>
                <c:pt idx="38">
                  <c:v>137.83766908262999</c:v>
                </c:pt>
                <c:pt idx="39">
                  <c:v>142.94254169024899</c:v>
                </c:pt>
                <c:pt idx="40">
                  <c:v>148.571309767267</c:v>
                </c:pt>
                <c:pt idx="41">
                  <c:v>152.36268655040601</c:v>
                </c:pt>
                <c:pt idx="42">
                  <c:v>155.32280928850199</c:v>
                </c:pt>
                <c:pt idx="43">
                  <c:v>158.24482413240301</c:v>
                </c:pt>
                <c:pt idx="44">
                  <c:v>162.972418271257</c:v>
                </c:pt>
                <c:pt idx="45">
                  <c:v>168.46964928007901</c:v>
                </c:pt>
                <c:pt idx="46">
                  <c:v>169.095714878417</c:v>
                </c:pt>
                <c:pt idx="47">
                  <c:v>167.14967089531501</c:v>
                </c:pt>
                <c:pt idx="48">
                  <c:v>167.23248581068799</c:v>
                </c:pt>
                <c:pt idx="49">
                  <c:v>165.90394455090001</c:v>
                </c:pt>
                <c:pt idx="50">
                  <c:v>161.911499588796</c:v>
                </c:pt>
                <c:pt idx="51">
                  <c:v>158.78944387674801</c:v>
                </c:pt>
                <c:pt idx="52">
                  <c:v>148.482123708053</c:v>
                </c:pt>
                <c:pt idx="53">
                  <c:v>132.734168018601</c:v>
                </c:pt>
                <c:pt idx="54">
                  <c:v>124.83977249096699</c:v>
                </c:pt>
                <c:pt idx="55">
                  <c:v>122.718550858645</c:v>
                </c:pt>
                <c:pt idx="56">
                  <c:v>119.246892394767</c:v>
                </c:pt>
                <c:pt idx="57">
                  <c:v>118.393797018285</c:v>
                </c:pt>
                <c:pt idx="58">
                  <c:v>119.695108619957</c:v>
                </c:pt>
                <c:pt idx="59">
                  <c:v>119.16096945753701</c:v>
                </c:pt>
                <c:pt idx="60">
                  <c:v>119.41092382599</c:v>
                </c:pt>
                <c:pt idx="61">
                  <c:v>121.22815582979</c:v>
                </c:pt>
                <c:pt idx="62">
                  <c:v>124.128719574879</c:v>
                </c:pt>
                <c:pt idx="63">
                  <c:v>124.412524019492</c:v>
                </c:pt>
                <c:pt idx="64">
                  <c:v>124.361563410508</c:v>
                </c:pt>
                <c:pt idx="65">
                  <c:v>127.53306000868101</c:v>
                </c:pt>
                <c:pt idx="66">
                  <c:v>129.123406139992</c:v>
                </c:pt>
                <c:pt idx="67">
                  <c:v>128.287021522636</c:v>
                </c:pt>
                <c:pt idx="68">
                  <c:v>129.958325030309</c:v>
                </c:pt>
                <c:pt idx="69">
                  <c:v>133.17129474265101</c:v>
                </c:pt>
                <c:pt idx="70">
                  <c:v>136.19019984594399</c:v>
                </c:pt>
                <c:pt idx="71">
                  <c:v>140.78992303816199</c:v>
                </c:pt>
                <c:pt idx="72">
                  <c:v>146.25697603811801</c:v>
                </c:pt>
                <c:pt idx="73">
                  <c:v>148.958602237772</c:v>
                </c:pt>
                <c:pt idx="74">
                  <c:v>151.78502205361801</c:v>
                </c:pt>
                <c:pt idx="75">
                  <c:v>157.00622757375001</c:v>
                </c:pt>
                <c:pt idx="76">
                  <c:v>160.836693510559</c:v>
                </c:pt>
                <c:pt idx="77">
                  <c:v>163.90936723426199</c:v>
                </c:pt>
                <c:pt idx="78">
                  <c:v>165.65379264446099</c:v>
                </c:pt>
                <c:pt idx="79">
                  <c:v>167.44581002672999</c:v>
                </c:pt>
                <c:pt idx="80">
                  <c:v>172.02653812503101</c:v>
                </c:pt>
                <c:pt idx="81">
                  <c:v>176.51885855988999</c:v>
                </c:pt>
                <c:pt idx="82">
                  <c:v>178.87284205329399</c:v>
                </c:pt>
                <c:pt idx="83">
                  <c:v>181.641464305662</c:v>
                </c:pt>
                <c:pt idx="84">
                  <c:v>187.46552127627601</c:v>
                </c:pt>
                <c:pt idx="85">
                  <c:v>193.049123450818</c:v>
                </c:pt>
                <c:pt idx="86">
                  <c:v>196.47349629783801</c:v>
                </c:pt>
                <c:pt idx="87">
                  <c:v>201.523240656947</c:v>
                </c:pt>
                <c:pt idx="88">
                  <c:v>209.59020177286101</c:v>
                </c:pt>
                <c:pt idx="89">
                  <c:v>216.018188229917</c:v>
                </c:pt>
                <c:pt idx="90">
                  <c:v>217.97018931317899</c:v>
                </c:pt>
                <c:pt idx="91">
                  <c:v>218.32865901205301</c:v>
                </c:pt>
                <c:pt idx="92">
                  <c:v>223.47848628725899</c:v>
                </c:pt>
                <c:pt idx="93">
                  <c:v>231.782871759415</c:v>
                </c:pt>
                <c:pt idx="94">
                  <c:v>235.82281921584499</c:v>
                </c:pt>
                <c:pt idx="95">
                  <c:v>241.67770132744599</c:v>
                </c:pt>
                <c:pt idx="96">
                  <c:v>249.08729991253099</c:v>
                </c:pt>
                <c:pt idx="97">
                  <c:v>255.76649860020601</c:v>
                </c:pt>
                <c:pt idx="98">
                  <c:v>267.37941944571401</c:v>
                </c:pt>
                <c:pt idx="99">
                  <c:v>278.374386582591</c:v>
                </c:pt>
                <c:pt idx="100">
                  <c:v>284.77286931277899</c:v>
                </c:pt>
                <c:pt idx="101">
                  <c:v>300.27826419302801</c:v>
                </c:pt>
                <c:pt idx="102">
                  <c:v>329.33825998610399</c:v>
                </c:pt>
                <c:pt idx="103">
                  <c:v>349.38092834939999</c:v>
                </c:pt>
                <c:pt idx="104">
                  <c:v>371.426886677933</c:v>
                </c:pt>
                <c:pt idx="105">
                  <c:v>402.64926920258398</c:v>
                </c:pt>
                <c:pt idx="106">
                  <c:v>411.41088715581998</c:v>
                </c:pt>
                <c:pt idx="107">
                  <c:v>412.36732342035799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F9-41CE-B938-3109393E5CC1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PropertyType!$Y$7:$Y$114</c:f>
              <c:numCache>
                <c:formatCode>0</c:formatCode>
                <c:ptCount val="108"/>
                <c:pt idx="0">
                  <c:v>78.730881818197105</c:v>
                </c:pt>
                <c:pt idx="1">
                  <c:v>73.095359662713406</c:v>
                </c:pt>
                <c:pt idx="2">
                  <c:v>67.630574593140395</c:v>
                </c:pt>
                <c:pt idx="3">
                  <c:v>70.681195157734095</c:v>
                </c:pt>
                <c:pt idx="4">
                  <c:v>79.214427145261894</c:v>
                </c:pt>
                <c:pt idx="5">
                  <c:v>83.501154455843107</c:v>
                </c:pt>
                <c:pt idx="6">
                  <c:v>84.728754332302898</c:v>
                </c:pt>
                <c:pt idx="7">
                  <c:v>84.630936021270699</c:v>
                </c:pt>
                <c:pt idx="8">
                  <c:v>84.4632658436268</c:v>
                </c:pt>
                <c:pt idx="9">
                  <c:v>87.906074678710496</c:v>
                </c:pt>
                <c:pt idx="10">
                  <c:v>90.883224942603803</c:v>
                </c:pt>
                <c:pt idx="11">
                  <c:v>92.312798815678605</c:v>
                </c:pt>
                <c:pt idx="12">
                  <c:v>93.7408300677196</c:v>
                </c:pt>
                <c:pt idx="13">
                  <c:v>93.240227345962296</c:v>
                </c:pt>
                <c:pt idx="14">
                  <c:v>93.204916108786506</c:v>
                </c:pt>
                <c:pt idx="15">
                  <c:v>94.524115816589998</c:v>
                </c:pt>
                <c:pt idx="16">
                  <c:v>94.769101857823699</c:v>
                </c:pt>
                <c:pt idx="17">
                  <c:v>95.195399040989201</c:v>
                </c:pt>
                <c:pt idx="18">
                  <c:v>97.688097247595806</c:v>
                </c:pt>
                <c:pt idx="19">
                  <c:v>100</c:v>
                </c:pt>
                <c:pt idx="20">
                  <c:v>100.450899833858</c:v>
                </c:pt>
                <c:pt idx="21">
                  <c:v>102.292212556911</c:v>
                </c:pt>
                <c:pt idx="22">
                  <c:v>103.97699821729201</c:v>
                </c:pt>
                <c:pt idx="23">
                  <c:v>103.210424104352</c:v>
                </c:pt>
                <c:pt idx="24">
                  <c:v>103.649412590279</c:v>
                </c:pt>
                <c:pt idx="25">
                  <c:v>105.43311709277</c:v>
                </c:pt>
                <c:pt idx="26">
                  <c:v>109.239198043711</c:v>
                </c:pt>
                <c:pt idx="27">
                  <c:v>113.96467570931701</c:v>
                </c:pt>
                <c:pt idx="28">
                  <c:v>116.859779467302</c:v>
                </c:pt>
                <c:pt idx="29">
                  <c:v>121.120796177907</c:v>
                </c:pt>
                <c:pt idx="30">
                  <c:v>125.101571267426</c:v>
                </c:pt>
                <c:pt idx="31">
                  <c:v>127.69381052474</c:v>
                </c:pt>
                <c:pt idx="32">
                  <c:v>133.61988764964801</c:v>
                </c:pt>
                <c:pt idx="33">
                  <c:v>141.32983275104999</c:v>
                </c:pt>
                <c:pt idx="34">
                  <c:v>147.566820258219</c:v>
                </c:pt>
                <c:pt idx="35">
                  <c:v>150.71487400924099</c:v>
                </c:pt>
                <c:pt idx="36">
                  <c:v>154.000333043485</c:v>
                </c:pt>
                <c:pt idx="37">
                  <c:v>161.942350876718</c:v>
                </c:pt>
                <c:pt idx="38">
                  <c:v>168.26217075886299</c:v>
                </c:pt>
                <c:pt idx="39">
                  <c:v>170.58901077714901</c:v>
                </c:pt>
                <c:pt idx="40">
                  <c:v>172.540215602084</c:v>
                </c:pt>
                <c:pt idx="41">
                  <c:v>173.75700340053601</c:v>
                </c:pt>
                <c:pt idx="42">
                  <c:v>174.82014565749901</c:v>
                </c:pt>
                <c:pt idx="43">
                  <c:v>176.40461332787899</c:v>
                </c:pt>
                <c:pt idx="44">
                  <c:v>178.74252775399401</c:v>
                </c:pt>
                <c:pt idx="45">
                  <c:v>182.514082152741</c:v>
                </c:pt>
                <c:pt idx="46">
                  <c:v>186.350341915255</c:v>
                </c:pt>
                <c:pt idx="47">
                  <c:v>185.18628915044701</c:v>
                </c:pt>
                <c:pt idx="48">
                  <c:v>180.43983375548501</c:v>
                </c:pt>
                <c:pt idx="49">
                  <c:v>177.04031829474201</c:v>
                </c:pt>
                <c:pt idx="50">
                  <c:v>168.77851794662001</c:v>
                </c:pt>
                <c:pt idx="51">
                  <c:v>157.39541357560799</c:v>
                </c:pt>
                <c:pt idx="52">
                  <c:v>148.094283006046</c:v>
                </c:pt>
                <c:pt idx="53">
                  <c:v>139.214310293415</c:v>
                </c:pt>
                <c:pt idx="54">
                  <c:v>132.232565359608</c:v>
                </c:pt>
                <c:pt idx="55">
                  <c:v>128.92888372898199</c:v>
                </c:pt>
                <c:pt idx="56">
                  <c:v>129.82466125019999</c:v>
                </c:pt>
                <c:pt idx="57">
                  <c:v>130.177736539405</c:v>
                </c:pt>
                <c:pt idx="58">
                  <c:v>128.514252093983</c:v>
                </c:pt>
                <c:pt idx="59">
                  <c:v>129.81403588368201</c:v>
                </c:pt>
                <c:pt idx="60">
                  <c:v>133.556942384395</c:v>
                </c:pt>
                <c:pt idx="61">
                  <c:v>135.55371378083399</c:v>
                </c:pt>
                <c:pt idx="62">
                  <c:v>135.929921259032</c:v>
                </c:pt>
                <c:pt idx="63">
                  <c:v>137.70055900672301</c:v>
                </c:pt>
                <c:pt idx="64">
                  <c:v>140.12888694045199</c:v>
                </c:pt>
                <c:pt idx="65">
                  <c:v>141.41536086503001</c:v>
                </c:pt>
                <c:pt idx="66">
                  <c:v>142.77971719635099</c:v>
                </c:pt>
                <c:pt idx="67">
                  <c:v>142.72716596903001</c:v>
                </c:pt>
                <c:pt idx="68">
                  <c:v>145.32868784402999</c:v>
                </c:pt>
                <c:pt idx="69">
                  <c:v>152.15517631670301</c:v>
                </c:pt>
                <c:pt idx="70">
                  <c:v>154.95793268520299</c:v>
                </c:pt>
                <c:pt idx="71">
                  <c:v>156.53136875943699</c:v>
                </c:pt>
                <c:pt idx="72">
                  <c:v>160.13676616851299</c:v>
                </c:pt>
                <c:pt idx="73">
                  <c:v>161.94080325808301</c:v>
                </c:pt>
                <c:pt idx="74">
                  <c:v>163.47486270778401</c:v>
                </c:pt>
                <c:pt idx="75">
                  <c:v>168.16328677808801</c:v>
                </c:pt>
                <c:pt idx="76">
                  <c:v>174.13818648689599</c:v>
                </c:pt>
                <c:pt idx="77">
                  <c:v>176.750711078975</c:v>
                </c:pt>
                <c:pt idx="78">
                  <c:v>178.03443943840901</c:v>
                </c:pt>
                <c:pt idx="79">
                  <c:v>179.569579298023</c:v>
                </c:pt>
                <c:pt idx="80">
                  <c:v>180.05882703836701</c:v>
                </c:pt>
                <c:pt idx="81">
                  <c:v>181.30884768504501</c:v>
                </c:pt>
                <c:pt idx="82">
                  <c:v>184.57958393245499</c:v>
                </c:pt>
                <c:pt idx="83">
                  <c:v>189.04520993606499</c:v>
                </c:pt>
                <c:pt idx="84">
                  <c:v>189.88233958586</c:v>
                </c:pt>
                <c:pt idx="85">
                  <c:v>188.133726253004</c:v>
                </c:pt>
                <c:pt idx="86">
                  <c:v>187.788079688941</c:v>
                </c:pt>
                <c:pt idx="87">
                  <c:v>189.60967489780899</c:v>
                </c:pt>
                <c:pt idx="88">
                  <c:v>192.53925052795901</c:v>
                </c:pt>
                <c:pt idx="89">
                  <c:v>192.71990649492</c:v>
                </c:pt>
                <c:pt idx="90">
                  <c:v>189.15722170625699</c:v>
                </c:pt>
                <c:pt idx="91">
                  <c:v>186.38424547788199</c:v>
                </c:pt>
                <c:pt idx="92">
                  <c:v>188.133045243308</c:v>
                </c:pt>
                <c:pt idx="93">
                  <c:v>190.48737249855299</c:v>
                </c:pt>
                <c:pt idx="94">
                  <c:v>190.92839745699001</c:v>
                </c:pt>
                <c:pt idx="95">
                  <c:v>191.91367105832899</c:v>
                </c:pt>
                <c:pt idx="96">
                  <c:v>193.022729913045</c:v>
                </c:pt>
                <c:pt idx="97">
                  <c:v>191.75535355613701</c:v>
                </c:pt>
                <c:pt idx="98">
                  <c:v>192.26794524545801</c:v>
                </c:pt>
                <c:pt idx="99">
                  <c:v>194.42809947920301</c:v>
                </c:pt>
                <c:pt idx="100">
                  <c:v>199.35844715474099</c:v>
                </c:pt>
                <c:pt idx="101">
                  <c:v>209.73815851477701</c:v>
                </c:pt>
                <c:pt idx="102">
                  <c:v>216.98168989683299</c:v>
                </c:pt>
                <c:pt idx="103">
                  <c:v>221.06363776796101</c:v>
                </c:pt>
                <c:pt idx="104">
                  <c:v>224.52059963674901</c:v>
                </c:pt>
                <c:pt idx="105">
                  <c:v>224.87722883534499</c:v>
                </c:pt>
                <c:pt idx="106">
                  <c:v>224.13646225235601</c:v>
                </c:pt>
                <c:pt idx="107">
                  <c:v>223.565794027762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F9-41CE-B938-3109393E5CC1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PropertyType!$Z$7:$Z$114</c:f>
              <c:numCache>
                <c:formatCode>0</c:formatCode>
                <c:ptCount val="108"/>
                <c:pt idx="0">
                  <c:v>67.361543346420603</c:v>
                </c:pt>
                <c:pt idx="1">
                  <c:v>66.381793142779699</c:v>
                </c:pt>
                <c:pt idx="2">
                  <c:v>67.496530483461299</c:v>
                </c:pt>
                <c:pt idx="3">
                  <c:v>68.326306778266797</c:v>
                </c:pt>
                <c:pt idx="4">
                  <c:v>70.160255498220906</c:v>
                </c:pt>
                <c:pt idx="5">
                  <c:v>72.515298435123597</c:v>
                </c:pt>
                <c:pt idx="6">
                  <c:v>74.399221016923903</c:v>
                </c:pt>
                <c:pt idx="7">
                  <c:v>77.156493633282693</c:v>
                </c:pt>
                <c:pt idx="8">
                  <c:v>79.496555959907994</c:v>
                </c:pt>
                <c:pt idx="9">
                  <c:v>80.499341644905002</c:v>
                </c:pt>
                <c:pt idx="10">
                  <c:v>82.074862008802697</c:v>
                </c:pt>
                <c:pt idx="11">
                  <c:v>82.422416735826502</c:v>
                </c:pt>
                <c:pt idx="12">
                  <c:v>81.8376305049281</c:v>
                </c:pt>
                <c:pt idx="13">
                  <c:v>85.595572820713599</c:v>
                </c:pt>
                <c:pt idx="14">
                  <c:v>91.748161040181301</c:v>
                </c:pt>
                <c:pt idx="15">
                  <c:v>94.322316370308201</c:v>
                </c:pt>
                <c:pt idx="16">
                  <c:v>94.455306776133895</c:v>
                </c:pt>
                <c:pt idx="17">
                  <c:v>95.152724211222903</c:v>
                </c:pt>
                <c:pt idx="18">
                  <c:v>97.488165584151105</c:v>
                </c:pt>
                <c:pt idx="19">
                  <c:v>100</c:v>
                </c:pt>
                <c:pt idx="20">
                  <c:v>101.993442472353</c:v>
                </c:pt>
                <c:pt idx="21">
                  <c:v>103.851281565647</c:v>
                </c:pt>
                <c:pt idx="22">
                  <c:v>104.75999496191</c:v>
                </c:pt>
                <c:pt idx="23">
                  <c:v>106.40540810636401</c:v>
                </c:pt>
                <c:pt idx="24">
                  <c:v>109.59191656069</c:v>
                </c:pt>
                <c:pt idx="25">
                  <c:v>111.21326181997</c:v>
                </c:pt>
                <c:pt idx="26">
                  <c:v>112.050965781217</c:v>
                </c:pt>
                <c:pt idx="27">
                  <c:v>115.311747522467</c:v>
                </c:pt>
                <c:pt idx="28">
                  <c:v>119.036549210272</c:v>
                </c:pt>
                <c:pt idx="29">
                  <c:v>121.439960343316</c:v>
                </c:pt>
                <c:pt idx="30">
                  <c:v>122.943817357987</c:v>
                </c:pt>
                <c:pt idx="31">
                  <c:v>123.945538660252</c:v>
                </c:pt>
                <c:pt idx="32">
                  <c:v>125.86561898516899</c:v>
                </c:pt>
                <c:pt idx="33">
                  <c:v>130.76506523743399</c:v>
                </c:pt>
                <c:pt idx="34">
                  <c:v>136.65357193760499</c:v>
                </c:pt>
                <c:pt idx="35">
                  <c:v>140.870567237139</c:v>
                </c:pt>
                <c:pt idx="36">
                  <c:v>144.631241454421</c:v>
                </c:pt>
                <c:pt idx="37">
                  <c:v>151.10660179368099</c:v>
                </c:pt>
                <c:pt idx="38">
                  <c:v>160.17698804793901</c:v>
                </c:pt>
                <c:pt idx="39">
                  <c:v>166.45008185644701</c:v>
                </c:pt>
                <c:pt idx="40">
                  <c:v>166.55055944542599</c:v>
                </c:pt>
                <c:pt idx="41">
                  <c:v>164.206296663796</c:v>
                </c:pt>
                <c:pt idx="42">
                  <c:v>168.689417548004</c:v>
                </c:pt>
                <c:pt idx="43">
                  <c:v>177.219465372174</c:v>
                </c:pt>
                <c:pt idx="44">
                  <c:v>176.80015588474899</c:v>
                </c:pt>
                <c:pt idx="45">
                  <c:v>172.30632514387599</c:v>
                </c:pt>
                <c:pt idx="46">
                  <c:v>169.44952505727599</c:v>
                </c:pt>
                <c:pt idx="47">
                  <c:v>166.81282635629799</c:v>
                </c:pt>
                <c:pt idx="48">
                  <c:v>162.96825983704599</c:v>
                </c:pt>
                <c:pt idx="49">
                  <c:v>159.141648178617</c:v>
                </c:pt>
                <c:pt idx="50">
                  <c:v>154.652797793329</c:v>
                </c:pt>
                <c:pt idx="51">
                  <c:v>146.236089812263</c:v>
                </c:pt>
                <c:pt idx="52">
                  <c:v>135.607856806283</c:v>
                </c:pt>
                <c:pt idx="53">
                  <c:v>126.362151170327</c:v>
                </c:pt>
                <c:pt idx="54">
                  <c:v>121.407298443342</c:v>
                </c:pt>
                <c:pt idx="55">
                  <c:v>119.47249831770399</c:v>
                </c:pt>
                <c:pt idx="56">
                  <c:v>120.00661584345499</c:v>
                </c:pt>
                <c:pt idx="57">
                  <c:v>125.895063729177</c:v>
                </c:pt>
                <c:pt idx="58">
                  <c:v>134.919419713639</c:v>
                </c:pt>
                <c:pt idx="59">
                  <c:v>139.956916093991</c:v>
                </c:pt>
                <c:pt idx="60">
                  <c:v>141.10661037975899</c:v>
                </c:pt>
                <c:pt idx="61">
                  <c:v>143.600451920067</c:v>
                </c:pt>
                <c:pt idx="62">
                  <c:v>149.197504085297</c:v>
                </c:pt>
                <c:pt idx="63">
                  <c:v>152.23162040024599</c:v>
                </c:pt>
                <c:pt idx="64">
                  <c:v>150.34284126947699</c:v>
                </c:pt>
                <c:pt idx="65">
                  <c:v>152.727385691992</c:v>
                </c:pt>
                <c:pt idx="66">
                  <c:v>159.71966487651699</c:v>
                </c:pt>
                <c:pt idx="67">
                  <c:v>163.91057108531501</c:v>
                </c:pt>
                <c:pt idx="68">
                  <c:v>166.49783865830699</c:v>
                </c:pt>
                <c:pt idx="69">
                  <c:v>169.40187450967801</c:v>
                </c:pt>
                <c:pt idx="70">
                  <c:v>173.345029982277</c:v>
                </c:pt>
                <c:pt idx="71">
                  <c:v>178.02782912555301</c:v>
                </c:pt>
                <c:pt idx="72">
                  <c:v>176.54674942041899</c:v>
                </c:pt>
                <c:pt idx="73">
                  <c:v>176.288863539142</c:v>
                </c:pt>
                <c:pt idx="74">
                  <c:v>186.60399172102501</c:v>
                </c:pt>
                <c:pt idx="75">
                  <c:v>195.861141104316</c:v>
                </c:pt>
                <c:pt idx="76">
                  <c:v>200.31031766101799</c:v>
                </c:pt>
                <c:pt idx="77">
                  <c:v>205.463396221263</c:v>
                </c:pt>
                <c:pt idx="78">
                  <c:v>208.99964342568799</c:v>
                </c:pt>
                <c:pt idx="79">
                  <c:v>212.46228432645799</c:v>
                </c:pt>
                <c:pt idx="80">
                  <c:v>217.377625260803</c:v>
                </c:pt>
                <c:pt idx="81">
                  <c:v>222.31725960948401</c:v>
                </c:pt>
                <c:pt idx="82">
                  <c:v>226.726067845225</c:v>
                </c:pt>
                <c:pt idx="83">
                  <c:v>228.95418891399601</c:v>
                </c:pt>
                <c:pt idx="84">
                  <c:v>230.77224191724201</c:v>
                </c:pt>
                <c:pt idx="85">
                  <c:v>235.046618911926</c:v>
                </c:pt>
                <c:pt idx="86">
                  <c:v>240.594703159918</c:v>
                </c:pt>
                <c:pt idx="87">
                  <c:v>246.04106470177601</c:v>
                </c:pt>
                <c:pt idx="88">
                  <c:v>250.683629218107</c:v>
                </c:pt>
                <c:pt idx="89">
                  <c:v>255.218165330727</c:v>
                </c:pt>
                <c:pt idx="90">
                  <c:v>259.45535115561199</c:v>
                </c:pt>
                <c:pt idx="91">
                  <c:v>261.88374399292002</c:v>
                </c:pt>
                <c:pt idx="92">
                  <c:v>266.87249542903101</c:v>
                </c:pt>
                <c:pt idx="93">
                  <c:v>273.546473430481</c:v>
                </c:pt>
                <c:pt idx="94">
                  <c:v>278.89799066595202</c:v>
                </c:pt>
                <c:pt idx="95">
                  <c:v>284.35628840231999</c:v>
                </c:pt>
                <c:pt idx="96">
                  <c:v>287.753258251121</c:v>
                </c:pt>
                <c:pt idx="97">
                  <c:v>294.22550288560302</c:v>
                </c:pt>
                <c:pt idx="98">
                  <c:v>303.69940225976899</c:v>
                </c:pt>
                <c:pt idx="99">
                  <c:v>309.72703654340501</c:v>
                </c:pt>
                <c:pt idx="100">
                  <c:v>320.71258297982001</c:v>
                </c:pt>
                <c:pt idx="101">
                  <c:v>341.13465298352799</c:v>
                </c:pt>
                <c:pt idx="102">
                  <c:v>365.212298139837</c:v>
                </c:pt>
                <c:pt idx="103">
                  <c:v>382.90259582563601</c:v>
                </c:pt>
                <c:pt idx="104">
                  <c:v>398.37132980518999</c:v>
                </c:pt>
                <c:pt idx="105">
                  <c:v>415.60110356935701</c:v>
                </c:pt>
                <c:pt idx="106">
                  <c:v>414.66159081345</c:v>
                </c:pt>
                <c:pt idx="107">
                  <c:v>407.09887737149302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F9-41CE-B938-3109393E5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492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PropertyType!$AA$6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PropertyType!$P$11:$P$114</c:f>
              <c:numCache>
                <c:formatCode>[$-409]mmm\-yy;@</c:formatCode>
                <c:ptCount val="104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</c:numCache>
            </c:numRef>
          </c:xVal>
          <c:yVal>
            <c:numRef>
              <c:f>PropertyType!$AA$11:$AA$114</c:f>
              <c:numCache>
                <c:formatCode>0%</c:formatCode>
                <c:ptCount val="104"/>
                <c:pt idx="0">
                  <c:v>0.127443280484969</c:v>
                </c:pt>
                <c:pt idx="1">
                  <c:v>0.1253649896741218</c:v>
                </c:pt>
                <c:pt idx="2">
                  <c:v>0.14203243755531103</c:v>
                </c:pt>
                <c:pt idx="3">
                  <c:v>0.18480013656877459</c:v>
                </c:pt>
                <c:pt idx="4">
                  <c:v>0.18292663925068342</c:v>
                </c:pt>
                <c:pt idx="5">
                  <c:v>0.12463386090190509</c:v>
                </c:pt>
                <c:pt idx="6">
                  <c:v>7.0395301706164259E-2</c:v>
                </c:pt>
                <c:pt idx="7">
                  <c:v>6.6671082779977908E-2</c:v>
                </c:pt>
                <c:pt idx="8">
                  <c:v>9.7816680352794227E-2</c:v>
                </c:pt>
                <c:pt idx="9">
                  <c:v>0.13964192889264249</c:v>
                </c:pt>
                <c:pt idx="10">
                  <c:v>0.1320801578171229</c:v>
                </c:pt>
                <c:pt idx="11">
                  <c:v>9.3913014937065942E-2</c:v>
                </c:pt>
                <c:pt idx="12">
                  <c:v>8.7553008003762534E-2</c:v>
                </c:pt>
                <c:pt idx="13">
                  <c:v>0.10359726639087463</c:v>
                </c:pt>
                <c:pt idx="14">
                  <c:v>0.11878409019594782</c:v>
                </c:pt>
                <c:pt idx="15">
                  <c:v>0.10897583400792632</c:v>
                </c:pt>
                <c:pt idx="16">
                  <c:v>7.635855268216063E-2</c:v>
                </c:pt>
                <c:pt idx="17">
                  <c:v>3.4740530171904593E-2</c:v>
                </c:pt>
                <c:pt idx="18">
                  <c:v>1.6248203691739516E-2</c:v>
                </c:pt>
                <c:pt idx="19">
                  <c:v>2.5014003722550138E-2</c:v>
                </c:pt>
                <c:pt idx="20">
                  <c:v>3.389629676276118E-2</c:v>
                </c:pt>
                <c:pt idx="21">
                  <c:v>3.9436753132448432E-2</c:v>
                </c:pt>
                <c:pt idx="22">
                  <c:v>5.2102805563374543E-2</c:v>
                </c:pt>
                <c:pt idx="23">
                  <c:v>7.0162123168949764E-2</c:v>
                </c:pt>
                <c:pt idx="24">
                  <c:v>8.8867540981041993E-2</c:v>
                </c:pt>
                <c:pt idx="25">
                  <c:v>9.6285891147888769E-2</c:v>
                </c:pt>
                <c:pt idx="26">
                  <c:v>9.1766921986008665E-2</c:v>
                </c:pt>
                <c:pt idx="27">
                  <c:v>9.7626330848368914E-2</c:v>
                </c:pt>
                <c:pt idx="28">
                  <c:v>0.10916325562728257</c:v>
                </c:pt>
                <c:pt idx="29">
                  <c:v>0.11725373822106033</c:v>
                </c:pt>
                <c:pt idx="30">
                  <c:v>0.1350686512704351</c:v>
                </c:pt>
                <c:pt idx="31">
                  <c:v>0.15077538964893034</c:v>
                </c:pt>
                <c:pt idx="32">
                  <c:v>0.15524209200656447</c:v>
                </c:pt>
                <c:pt idx="33">
                  <c:v>0.1657618334513915</c:v>
                </c:pt>
                <c:pt idx="34">
                  <c:v>0.16411662241225966</c:v>
                </c:pt>
                <c:pt idx="35">
                  <c:v>0.14472314501096228</c:v>
                </c:pt>
                <c:pt idx="36">
                  <c:v>0.11973524638239241</c:v>
                </c:pt>
                <c:pt idx="37">
                  <c:v>9.1354793200328466E-2</c:v>
                </c:pt>
                <c:pt idx="38">
                  <c:v>6.0333519315852291E-2</c:v>
                </c:pt>
                <c:pt idx="39">
                  <c:v>3.7064906421944821E-2</c:v>
                </c:pt>
                <c:pt idx="40">
                  <c:v>4.0563328730536474E-2</c:v>
                </c:pt>
                <c:pt idx="41">
                  <c:v>5.8917740880423564E-2</c:v>
                </c:pt>
                <c:pt idx="42">
                  <c:v>4.1474121724091928E-2</c:v>
                </c:pt>
                <c:pt idx="43">
                  <c:v>3.9802443008476462E-3</c:v>
                </c:pt>
                <c:pt idx="44">
                  <c:v>-2.8720413177446891E-2</c:v>
                </c:pt>
                <c:pt idx="45">
                  <c:v>-6.9108900487732994E-2</c:v>
                </c:pt>
                <c:pt idx="46">
                  <c:v>-0.1051916934955528</c:v>
                </c:pt>
                <c:pt idx="47">
                  <c:v>-0.13772669100983537</c:v>
                </c:pt>
                <c:pt idx="48">
                  <c:v>-0.19329009280953624</c:v>
                </c:pt>
                <c:pt idx="49">
                  <c:v>-0.25057459047872321</c:v>
                </c:pt>
                <c:pt idx="50">
                  <c:v>-0.2200390654314206</c:v>
                </c:pt>
                <c:pt idx="51">
                  <c:v>-0.14413597092626573</c:v>
                </c:pt>
                <c:pt idx="52">
                  <c:v>-0.10226241331175145</c:v>
                </c:pt>
                <c:pt idx="53">
                  <c:v>-7.4661225394027531E-2</c:v>
                </c:pt>
                <c:pt idx="54">
                  <c:v>-8.3235453539104998E-2</c:v>
                </c:pt>
                <c:pt idx="55">
                  <c:v>-0.10850753947057612</c:v>
                </c:pt>
                <c:pt idx="56">
                  <c:v>-9.5480086399944653E-2</c:v>
                </c:pt>
                <c:pt idx="57">
                  <c:v>-4.1218466451286018E-2</c:v>
                </c:pt>
                <c:pt idx="58">
                  <c:v>-9.6143647179741665E-3</c:v>
                </c:pt>
                <c:pt idx="59">
                  <c:v>-8.4544312493628482E-3</c:v>
                </c:pt>
                <c:pt idx="60">
                  <c:v>-1.0428220887346296E-3</c:v>
                </c:pt>
                <c:pt idx="61">
                  <c:v>-4.0324616126693469E-3</c:v>
                </c:pt>
                <c:pt idx="62">
                  <c:v>7.4766920424158556E-3</c:v>
                </c:pt>
                <c:pt idx="63">
                  <c:v>4.0120113491670439E-2</c:v>
                </c:pt>
                <c:pt idx="64">
                  <c:v>6.8054371042444828E-2</c:v>
                </c:pt>
                <c:pt idx="65">
                  <c:v>8.6977439007180246E-2</c:v>
                </c:pt>
                <c:pt idx="66">
                  <c:v>8.7424236315333914E-2</c:v>
                </c:pt>
                <c:pt idx="67">
                  <c:v>8.2811376173709927E-2</c:v>
                </c:pt>
                <c:pt idx="68">
                  <c:v>9.263920713560081E-2</c:v>
                </c:pt>
                <c:pt idx="69">
                  <c:v>0.11176909829254522</c:v>
                </c:pt>
                <c:pt idx="70">
                  <c:v>0.1062112431825124</c:v>
                </c:pt>
                <c:pt idx="71">
                  <c:v>9.3582119310594791E-2</c:v>
                </c:pt>
                <c:pt idx="72">
                  <c:v>0.10033520317811817</c:v>
                </c:pt>
                <c:pt idx="73">
                  <c:v>0.10038147364021532</c:v>
                </c:pt>
                <c:pt idx="74">
                  <c:v>8.4300706103230372E-2</c:v>
                </c:pt>
                <c:pt idx="75">
                  <c:v>6.7778862851631816E-2</c:v>
                </c:pt>
                <c:pt idx="76">
                  <c:v>5.2384951355840537E-2</c:v>
                </c:pt>
                <c:pt idx="77">
                  <c:v>4.1051181574653928E-2</c:v>
                </c:pt>
                <c:pt idx="78">
                  <c:v>6.9097799101879964E-2</c:v>
                </c:pt>
                <c:pt idx="79">
                  <c:v>0.1055906731007894</c:v>
                </c:pt>
                <c:pt idx="80">
                  <c:v>0.12265538843700252</c:v>
                </c:pt>
                <c:pt idx="81">
                  <c:v>0.13179750740274576</c:v>
                </c:pt>
                <c:pt idx="82">
                  <c:v>9.9401169437622672E-2</c:v>
                </c:pt>
                <c:pt idx="83">
                  <c:v>6.7725357535196817E-2</c:v>
                </c:pt>
                <c:pt idx="84">
                  <c:v>6.2847841872733623E-2</c:v>
                </c:pt>
                <c:pt idx="85">
                  <c:v>5.9705469138843448E-2</c:v>
                </c:pt>
                <c:pt idx="86">
                  <c:v>7.0524927613814681E-2</c:v>
                </c:pt>
                <c:pt idx="87">
                  <c:v>7.5857056223344044E-2</c:v>
                </c:pt>
                <c:pt idx="88">
                  <c:v>5.2327862743160258E-2</c:v>
                </c:pt>
                <c:pt idx="89">
                  <c:v>3.0430482463394082E-2</c:v>
                </c:pt>
                <c:pt idx="90">
                  <c:v>3.8663840047941989E-2</c:v>
                </c:pt>
                <c:pt idx="91">
                  <c:v>5.2523151642624555E-2</c:v>
                </c:pt>
                <c:pt idx="92">
                  <c:v>4.9765778447856679E-2</c:v>
                </c:pt>
                <c:pt idx="93">
                  <c:v>3.5625903799941128E-2</c:v>
                </c:pt>
                <c:pt idx="94">
                  <c:v>4.6266284111720291E-2</c:v>
                </c:pt>
                <c:pt idx="95">
                  <c:v>6.6016094952520366E-2</c:v>
                </c:pt>
                <c:pt idx="96">
                  <c:v>6.4779168863221326E-2</c:v>
                </c:pt>
                <c:pt idx="97">
                  <c:v>8.8351539256989575E-2</c:v>
                </c:pt>
                <c:pt idx="98">
                  <c:v>0.11701036403338483</c:v>
                </c:pt>
                <c:pt idx="99">
                  <c:v>0.12349374341538732</c:v>
                </c:pt>
                <c:pt idx="100">
                  <c:v>0.14055049854474166</c:v>
                </c:pt>
                <c:pt idx="101">
                  <c:v>0.14533060185409741</c:v>
                </c:pt>
                <c:pt idx="102">
                  <c:v>8.6572097242709978E-2</c:v>
                </c:pt>
                <c:pt idx="103">
                  <c:v>3.4774264973013169E-2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B6-4FA5-9CDA-5D286156EE43}"/>
            </c:ext>
          </c:extLst>
        </c:ser>
        <c:ser>
          <c:idx val="1"/>
          <c:order val="1"/>
          <c:tx>
            <c:strRef>
              <c:f>PropertyType!$AB$6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PropertyType!$P$11:$P$114</c:f>
              <c:numCache>
                <c:formatCode>[$-409]mmm\-yy;@</c:formatCode>
                <c:ptCount val="104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</c:numCache>
            </c:numRef>
          </c:xVal>
          <c:yVal>
            <c:numRef>
              <c:f>PropertyType!$AB$11:$AB$114</c:f>
              <c:numCache>
                <c:formatCode>0%</c:formatCode>
                <c:ptCount val="104"/>
                <c:pt idx="0">
                  <c:v>3.4622601395145614E-2</c:v>
                </c:pt>
                <c:pt idx="1">
                  <c:v>4.4303474601728343E-2</c:v>
                </c:pt>
                <c:pt idx="2">
                  <c:v>8.0127436395249108E-2</c:v>
                </c:pt>
                <c:pt idx="3">
                  <c:v>0.12807695703157673</c:v>
                </c:pt>
                <c:pt idx="4">
                  <c:v>0.12619869031893094</c:v>
                </c:pt>
                <c:pt idx="5">
                  <c:v>7.7856120590077849E-2</c:v>
                </c:pt>
                <c:pt idx="6">
                  <c:v>4.6121778401116531E-2</c:v>
                </c:pt>
                <c:pt idx="7">
                  <c:v>6.312412045037652E-2</c:v>
                </c:pt>
                <c:pt idx="8">
                  <c:v>9.7071339861994455E-2</c:v>
                </c:pt>
                <c:pt idx="9">
                  <c:v>0.10141835681738498</c:v>
                </c:pt>
                <c:pt idx="10">
                  <c:v>7.7876811647491273E-2</c:v>
                </c:pt>
                <c:pt idx="11">
                  <c:v>7.4014173475410283E-2</c:v>
                </c:pt>
                <c:pt idx="12">
                  <c:v>8.9057608570737301E-2</c:v>
                </c:pt>
                <c:pt idx="13">
                  <c:v>0.12223167809147206</c:v>
                </c:pt>
                <c:pt idx="14">
                  <c:v>0.13619986608629686</c:v>
                </c:pt>
                <c:pt idx="15">
                  <c:v>0.10482142655954174</c:v>
                </c:pt>
                <c:pt idx="16">
                  <c:v>7.240623471557317E-2</c:v>
                </c:pt>
                <c:pt idx="17">
                  <c:v>4.6790031830478362E-2</c:v>
                </c:pt>
                <c:pt idx="18">
                  <c:v>3.0334879875778542E-2</c:v>
                </c:pt>
                <c:pt idx="19">
                  <c:v>2.6156798206989906E-2</c:v>
                </c:pt>
                <c:pt idx="20">
                  <c:v>2.2036101224927496E-2</c:v>
                </c:pt>
                <c:pt idx="21">
                  <c:v>3.746030693089919E-2</c:v>
                </c:pt>
                <c:pt idx="22">
                  <c:v>7.6255440330856405E-2</c:v>
                </c:pt>
                <c:pt idx="23">
                  <c:v>9.2092759127243795E-2</c:v>
                </c:pt>
                <c:pt idx="24">
                  <c:v>8.3048333820936682E-2</c:v>
                </c:pt>
                <c:pt idx="25">
                  <c:v>6.4596509087968768E-2</c:v>
                </c:pt>
                <c:pt idx="26">
                  <c:v>5.4565939805984343E-2</c:v>
                </c:pt>
                <c:pt idx="27">
                  <c:v>7.6236119006588554E-2</c:v>
                </c:pt>
                <c:pt idx="28">
                  <c:v>0.12948236960859938</c:v>
                </c:pt>
                <c:pt idx="29">
                  <c:v>0.17851281060723734</c:v>
                </c:pt>
                <c:pt idx="30">
                  <c:v>0.15875565037134898</c:v>
                </c:pt>
                <c:pt idx="31">
                  <c:v>0.1267795385803776</c:v>
                </c:pt>
                <c:pt idx="32">
                  <c:v>0.13332559314964443</c:v>
                </c:pt>
                <c:pt idx="33">
                  <c:v>0.1419136980418092</c:v>
                </c:pt>
                <c:pt idx="34">
                  <c:v>0.15484713234459369</c:v>
                </c:pt>
                <c:pt idx="35">
                  <c:v>0.16310737102640194</c:v>
                </c:pt>
                <c:pt idx="36">
                  <c:v>0.13742443393168902</c:v>
                </c:pt>
                <c:pt idx="37">
                  <c:v>0.10345727138773264</c:v>
                </c:pt>
                <c:pt idx="38">
                  <c:v>9.8288325243576224E-2</c:v>
                </c:pt>
                <c:pt idx="39">
                  <c:v>9.432765179964675E-2</c:v>
                </c:pt>
                <c:pt idx="40">
                  <c:v>7.2892188062847474E-2</c:v>
                </c:pt>
                <c:pt idx="41">
                  <c:v>5.8930344497911902E-2</c:v>
                </c:pt>
                <c:pt idx="42">
                  <c:v>4.5498442625181212E-2</c:v>
                </c:pt>
                <c:pt idx="43">
                  <c:v>1.8464145176709801E-2</c:v>
                </c:pt>
                <c:pt idx="44">
                  <c:v>-1.2595999690076076E-2</c:v>
                </c:pt>
                <c:pt idx="45">
                  <c:v>-3.599247956985363E-2</c:v>
                </c:pt>
                <c:pt idx="46">
                  <c:v>-7.3683404849678502E-2</c:v>
                </c:pt>
                <c:pt idx="47">
                  <c:v>-0.12300816806137682</c:v>
                </c:pt>
                <c:pt idx="48">
                  <c:v>-0.17614691771035662</c:v>
                </c:pt>
                <c:pt idx="49">
                  <c:v>-0.21381610539235341</c:v>
                </c:pt>
                <c:pt idx="50">
                  <c:v>-0.19547182611704428</c:v>
                </c:pt>
                <c:pt idx="51">
                  <c:v>-0.15432656794410526</c:v>
                </c:pt>
                <c:pt idx="52">
                  <c:v>-0.10242355861790919</c:v>
                </c:pt>
                <c:pt idx="53">
                  <c:v>-4.7125075817832873E-2</c:v>
                </c:pt>
                <c:pt idx="54">
                  <c:v>-6.1469659185901082E-2</c:v>
                </c:pt>
                <c:pt idx="55">
                  <c:v>-9.3850481169080679E-2</c:v>
                </c:pt>
                <c:pt idx="56">
                  <c:v>-7.4987513865356847E-2</c:v>
                </c:pt>
                <c:pt idx="57">
                  <c:v>-3.8428418448357538E-2</c:v>
                </c:pt>
                <c:pt idx="58">
                  <c:v>-1.1713873087665694E-2</c:v>
                </c:pt>
                <c:pt idx="59">
                  <c:v>6.4192078185361101E-3</c:v>
                </c:pt>
                <c:pt idx="60">
                  <c:v>4.4836940744930054E-4</c:v>
                </c:pt>
                <c:pt idx="61">
                  <c:v>-2.6795292238369406E-2</c:v>
                </c:pt>
                <c:pt idx="62">
                  <c:v>1.5796207488376623E-3</c:v>
                </c:pt>
                <c:pt idx="63">
                  <c:v>4.9637081544785078E-2</c:v>
                </c:pt>
                <c:pt idx="64">
                  <c:v>5.7130988498588886E-2</c:v>
                </c:pt>
                <c:pt idx="65">
                  <c:v>6.58447292039821E-2</c:v>
                </c:pt>
                <c:pt idx="66">
                  <c:v>7.4578124007514734E-2</c:v>
                </c:pt>
                <c:pt idx="67">
                  <c:v>8.794088930945354E-2</c:v>
                </c:pt>
                <c:pt idx="68">
                  <c:v>0.11953403251683659</c:v>
                </c:pt>
                <c:pt idx="69">
                  <c:v>0.14267905021328753</c:v>
                </c:pt>
                <c:pt idx="70">
                  <c:v>0.13009379611023975</c:v>
                </c:pt>
                <c:pt idx="71">
                  <c:v>0.11397413884618879</c:v>
                </c:pt>
                <c:pt idx="72">
                  <c:v>0.10695421827451823</c:v>
                </c:pt>
                <c:pt idx="73">
                  <c:v>0.10202244748438605</c:v>
                </c:pt>
                <c:pt idx="74">
                  <c:v>9.2735904918730849E-2</c:v>
                </c:pt>
                <c:pt idx="75">
                  <c:v>8.2736042853093439E-2</c:v>
                </c:pt>
                <c:pt idx="76">
                  <c:v>9.6008375534680113E-2</c:v>
                </c:pt>
                <c:pt idx="77">
                  <c:v>0.11521221174125884</c:v>
                </c:pt>
                <c:pt idx="78">
                  <c:v>0.1094319965990751</c:v>
                </c:pt>
                <c:pt idx="79">
                  <c:v>0.10095453988052228</c:v>
                </c:pt>
                <c:pt idx="80">
                  <c:v>0.12295570502583719</c:v>
                </c:pt>
                <c:pt idx="81">
                  <c:v>0.15773283411789496</c:v>
                </c:pt>
                <c:pt idx="82">
                  <c:v>0.16723589222168678</c:v>
                </c:pt>
                <c:pt idx="83">
                  <c:v>0.15355802860072409</c:v>
                </c:pt>
                <c:pt idx="84">
                  <c:v>0.11118970652425064</c:v>
                </c:pt>
                <c:pt idx="85">
                  <c:v>5.0573293795735497E-2</c:v>
                </c:pt>
                <c:pt idx="86">
                  <c:v>5.3863778122392514E-2</c:v>
                </c:pt>
                <c:pt idx="87">
                  <c:v>9.4464646081573678E-2</c:v>
                </c:pt>
                <c:pt idx="88">
                  <c:v>9.7091359586384263E-2</c:v>
                </c:pt>
                <c:pt idx="89">
                  <c:v>7.6779404873270174E-2</c:v>
                </c:pt>
                <c:pt idx="90">
                  <c:v>6.4966133347535093E-2</c:v>
                </c:pt>
                <c:pt idx="91">
                  <c:v>6.9201107526825734E-2</c:v>
                </c:pt>
                <c:pt idx="92">
                  <c:v>7.8860837885552648E-2</c:v>
                </c:pt>
                <c:pt idx="93">
                  <c:v>9.0118205043911104E-2</c:v>
                </c:pt>
                <c:pt idx="94">
                  <c:v>0.10273402563394152</c:v>
                </c:pt>
                <c:pt idx="95">
                  <c:v>0.11283680722969747</c:v>
                </c:pt>
                <c:pt idx="96">
                  <c:v>0.13115264266996718</c:v>
                </c:pt>
                <c:pt idx="97">
                  <c:v>0.17888654173970986</c:v>
                </c:pt>
                <c:pt idx="98">
                  <c:v>0.20718336194103282</c:v>
                </c:pt>
                <c:pt idx="99">
                  <c:v>0.2009447500094137</c:v>
                </c:pt>
                <c:pt idx="100">
                  <c:v>0.22305908875855573</c:v>
                </c:pt>
                <c:pt idx="101">
                  <c:v>0.24556295444147791</c:v>
                </c:pt>
                <c:pt idx="102">
                  <c:v>0.20750228322952347</c:v>
                </c:pt>
                <c:pt idx="103">
                  <c:v>0.15579917164255175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B6-4FA5-9CDA-5D286156EE43}"/>
            </c:ext>
          </c:extLst>
        </c:ser>
        <c:ser>
          <c:idx val="2"/>
          <c:order val="2"/>
          <c:tx>
            <c:strRef>
              <c:f>PropertyType!$AC$6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PropertyType!$P$11:$P$114</c:f>
              <c:numCache>
                <c:formatCode>[$-409]mmm\-yy;@</c:formatCode>
                <c:ptCount val="104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</c:numCache>
            </c:numRef>
          </c:xVal>
          <c:yVal>
            <c:numRef>
              <c:f>PropertyType!$AC$11:$AC$114</c:f>
              <c:numCache>
                <c:formatCode>0%</c:formatCode>
                <c:ptCount val="104"/>
                <c:pt idx="0">
                  <c:v>0.10412307663434794</c:v>
                </c:pt>
                <c:pt idx="1">
                  <c:v>0.13528363997024062</c:v>
                </c:pt>
                <c:pt idx="2">
                  <c:v>0.13952388498818857</c:v>
                </c:pt>
                <c:pt idx="3">
                  <c:v>0.10777539478975751</c:v>
                </c:pt>
                <c:pt idx="4">
                  <c:v>9.6565946639849631E-2</c:v>
                </c:pt>
                <c:pt idx="5">
                  <c:v>0.10512011257752185</c:v>
                </c:pt>
                <c:pt idx="6">
                  <c:v>7.5606730774035125E-2</c:v>
                </c:pt>
                <c:pt idx="7">
                  <c:v>4.0024232764536816E-2</c:v>
                </c:pt>
                <c:pt idx="8">
                  <c:v>4.9272658817280934E-2</c:v>
                </c:pt>
                <c:pt idx="9">
                  <c:v>7.8729553197816715E-2</c:v>
                </c:pt>
                <c:pt idx="10">
                  <c:v>0.10707677580339592</c:v>
                </c:pt>
                <c:pt idx="11">
                  <c:v>0.1109949985510954</c:v>
                </c:pt>
                <c:pt idx="12">
                  <c:v>9.440472048364823E-2</c:v>
                </c:pt>
                <c:pt idx="13">
                  <c:v>7.2470223105485676E-2</c:v>
                </c:pt>
                <c:pt idx="14">
                  <c:v>5.3836531394125808E-2</c:v>
                </c:pt>
                <c:pt idx="15">
                  <c:v>5.4188230471515775E-2</c:v>
                </c:pt>
                <c:pt idx="16">
                  <c:v>6.6217207170874426E-2</c:v>
                </c:pt>
                <c:pt idx="17">
                  <c:v>7.672310746879818E-2</c:v>
                </c:pt>
                <c:pt idx="18">
                  <c:v>8.476919834278962E-2</c:v>
                </c:pt>
                <c:pt idx="19">
                  <c:v>8.4659040988660061E-2</c:v>
                </c:pt>
                <c:pt idx="20">
                  <c:v>7.4999750338204274E-2</c:v>
                </c:pt>
                <c:pt idx="21">
                  <c:v>6.6860571414322001E-2</c:v>
                </c:pt>
                <c:pt idx="22">
                  <c:v>8.3920603318985432E-2</c:v>
                </c:pt>
                <c:pt idx="23">
                  <c:v>0.1130742416227204</c:v>
                </c:pt>
                <c:pt idx="24">
                  <c:v>0.13681060493460073</c:v>
                </c:pt>
                <c:pt idx="25">
                  <c:v>0.14650524536124032</c:v>
                </c:pt>
                <c:pt idx="26">
                  <c:v>0.13754211802580985</c:v>
                </c:pt>
                <c:pt idx="27">
                  <c:v>0.1418990932201547</c:v>
                </c:pt>
                <c:pt idx="28">
                  <c:v>0.16266413195426144</c:v>
                </c:pt>
                <c:pt idx="29">
                  <c:v>0.18001788095540072</c:v>
                </c:pt>
                <c:pt idx="30">
                  <c:v>0.17171773242172628</c:v>
                </c:pt>
                <c:pt idx="31">
                  <c:v>0.15464884472515839</c:v>
                </c:pt>
                <c:pt idx="32">
                  <c:v>0.16842391337640561</c:v>
                </c:pt>
                <c:pt idx="33">
                  <c:v>0.19516156934941109</c:v>
                </c:pt>
                <c:pt idx="34">
                  <c:v>0.17539914300225079</c:v>
                </c:pt>
                <c:pt idx="35">
                  <c:v>0.13588241242521271</c:v>
                </c:pt>
                <c:pt idx="36">
                  <c:v>0.10603816039210856</c:v>
                </c:pt>
                <c:pt idx="37">
                  <c:v>6.616654878842021E-2</c:v>
                </c:pt>
                <c:pt idx="38">
                  <c:v>4.0590654270505677E-2</c:v>
                </c:pt>
                <c:pt idx="39">
                  <c:v>3.6602174314386726E-2</c:v>
                </c:pt>
                <c:pt idx="40">
                  <c:v>3.4247228679145536E-2</c:v>
                </c:pt>
                <c:pt idx="41">
                  <c:v>2.746704950974399E-2</c:v>
                </c:pt>
                <c:pt idx="42">
                  <c:v>2.1017061876151377E-2</c:v>
                </c:pt>
                <c:pt idx="43">
                  <c:v>-2.4265692510927472E-3</c:v>
                </c:pt>
                <c:pt idx="44">
                  <c:v>-4.9291421206047015E-2</c:v>
                </c:pt>
                <c:pt idx="45">
                  <c:v>-8.6439663977231129E-2</c:v>
                </c:pt>
                <c:pt idx="46">
                  <c:v>-0.12444389452255</c:v>
                </c:pt>
                <c:pt idx="47">
                  <c:v>-0.15981376604566766</c:v>
                </c:pt>
                <c:pt idx="48">
                  <c:v>-0.17666018409436846</c:v>
                </c:pt>
                <c:pt idx="49">
                  <c:v>-0.17900127431976276</c:v>
                </c:pt>
                <c:pt idx="50">
                  <c:v>-0.13989461114318069</c:v>
                </c:pt>
                <c:pt idx="51">
                  <c:v>-9.7454039026309225E-2</c:v>
                </c:pt>
                <c:pt idx="52">
                  <c:v>-9.6377333742014071E-2</c:v>
                </c:pt>
                <c:pt idx="53">
                  <c:v>-0.11563746246312445</c:v>
                </c:pt>
                <c:pt idx="54">
                  <c:v>-9.6580968499635156E-2</c:v>
                </c:pt>
                <c:pt idx="55">
                  <c:v>-5.5808483337873138E-2</c:v>
                </c:pt>
                <c:pt idx="56">
                  <c:v>-3.8488052323294553E-2</c:v>
                </c:pt>
                <c:pt idx="57">
                  <c:v>-1.5323984085725106E-2</c:v>
                </c:pt>
                <c:pt idx="58">
                  <c:v>-1.1485043280964446E-2</c:v>
                </c:pt>
                <c:pt idx="59">
                  <c:v>-2.0540502026177077E-2</c:v>
                </c:pt>
                <c:pt idx="60">
                  <c:v>-5.4181742970564883E-3</c:v>
                </c:pt>
                <c:pt idx="61">
                  <c:v>2.2766000028712652E-2</c:v>
                </c:pt>
                <c:pt idx="62">
                  <c:v>4.3243403053851548E-2</c:v>
                </c:pt>
                <c:pt idx="63">
                  <c:v>5.3598410529032359E-2</c:v>
                </c:pt>
                <c:pt idx="64">
                  <c:v>7.6409180133052867E-2</c:v>
                </c:pt>
                <c:pt idx="65">
                  <c:v>0.11573124946504643</c:v>
                </c:pt>
                <c:pt idx="66">
                  <c:v>0.11347216523388304</c:v>
                </c:pt>
                <c:pt idx="67">
                  <c:v>8.8045878225357477E-2</c:v>
                </c:pt>
                <c:pt idx="68">
                  <c:v>8.3920887734580729E-2</c:v>
                </c:pt>
                <c:pt idx="69">
                  <c:v>7.7256522967319663E-2</c:v>
                </c:pt>
                <c:pt idx="70">
                  <c:v>8.5385397941780683E-2</c:v>
                </c:pt>
                <c:pt idx="71">
                  <c:v>0.10508357032665394</c:v>
                </c:pt>
                <c:pt idx="72">
                  <c:v>0.104291092745326</c:v>
                </c:pt>
                <c:pt idx="73">
                  <c:v>7.9978855570660201E-2</c:v>
                </c:pt>
                <c:pt idx="74">
                  <c:v>5.6978546050870271E-2</c:v>
                </c:pt>
                <c:pt idx="75">
                  <c:v>5.3696642656921201E-2</c:v>
                </c:pt>
                <c:pt idx="76">
                  <c:v>5.8294630035976791E-2</c:v>
                </c:pt>
                <c:pt idx="77">
                  <c:v>6.7977143221571446E-2</c:v>
                </c:pt>
                <c:pt idx="78">
                  <c:v>8.8799961310447539E-2</c:v>
                </c:pt>
                <c:pt idx="79">
                  <c:v>0.10550062228711377</c:v>
                </c:pt>
                <c:pt idx="80">
                  <c:v>0.11443713602962968</c:v>
                </c:pt>
                <c:pt idx="81">
                  <c:v>0.1240419501511052</c:v>
                </c:pt>
                <c:pt idx="82">
                  <c:v>0.10958460834873107</c:v>
                </c:pt>
                <c:pt idx="83">
                  <c:v>7.8050746804728233E-2</c:v>
                </c:pt>
                <c:pt idx="84">
                  <c:v>4.4632892007559155E-2</c:v>
                </c:pt>
                <c:pt idx="85">
                  <c:v>1.039046421904577E-2</c:v>
                </c:pt>
                <c:pt idx="86">
                  <c:v>7.7681956996451529E-3</c:v>
                </c:pt>
                <c:pt idx="87">
                  <c:v>2.2309284615672498E-2</c:v>
                </c:pt>
                <c:pt idx="88">
                  <c:v>2.3674209347579911E-2</c:v>
                </c:pt>
                <c:pt idx="89">
                  <c:v>2.541851808265605E-2</c:v>
                </c:pt>
                <c:pt idx="90">
                  <c:v>2.6057338958345833E-2</c:v>
                </c:pt>
                <c:pt idx="91">
                  <c:v>2.5973732588467469E-2</c:v>
                </c:pt>
                <c:pt idx="92">
                  <c:v>2.2557111706433597E-2</c:v>
                </c:pt>
                <c:pt idx="93">
                  <c:v>-1.7861872690277947E-3</c:v>
                </c:pt>
                <c:pt idx="94">
                  <c:v>-1.2445144365317296E-3</c:v>
                </c:pt>
                <c:pt idx="95">
                  <c:v>3.3399812271931673E-2</c:v>
                </c:pt>
                <c:pt idx="96">
                  <c:v>8.2287027494634568E-2</c:v>
                </c:pt>
                <c:pt idx="97">
                  <c:v>0.16325945863247071</c:v>
                </c:pt>
                <c:pt idx="98">
                  <c:v>0.19556864653660178</c:v>
                </c:pt>
                <c:pt idx="99">
                  <c:v>0.1630950849984365</c:v>
                </c:pt>
                <c:pt idx="100">
                  <c:v>0.13562399646985024</c:v>
                </c:pt>
                <c:pt idx="101">
                  <c:v>0.10282764434466407</c:v>
                </c:pt>
                <c:pt idx="102">
                  <c:v>6.3292958397885624E-2</c:v>
                </c:pt>
                <c:pt idx="103">
                  <c:v>4.3195053846370124E-2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B6-4FA5-9CDA-5D286156EE43}"/>
            </c:ext>
          </c:extLst>
        </c:ser>
        <c:ser>
          <c:idx val="3"/>
          <c:order val="3"/>
          <c:tx>
            <c:strRef>
              <c:f>PropertyType!$AD$6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PropertyType!$P$11:$P$114</c:f>
              <c:numCache>
                <c:formatCode>[$-409]mmm\-yy;@</c:formatCode>
                <c:ptCount val="104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</c:numCache>
            </c:numRef>
          </c:xVal>
          <c:yVal>
            <c:numRef>
              <c:f>PropertyType!$AD$11:$AD$114</c:f>
              <c:numCache>
                <c:formatCode>0%</c:formatCode>
                <c:ptCount val="104"/>
                <c:pt idx="0">
                  <c:v>8.7543045954260101E-2</c:v>
                </c:pt>
                <c:pt idx="1">
                  <c:v>0.12834633880299351</c:v>
                </c:pt>
                <c:pt idx="2">
                  <c:v>0.13356202401789097</c:v>
                </c:pt>
                <c:pt idx="3">
                  <c:v>0.1253966477215136</c:v>
                </c:pt>
                <c:pt idx="4">
                  <c:v>0.10526121250904596</c:v>
                </c:pt>
                <c:pt idx="5">
                  <c:v>8.7596097996056166E-2</c:v>
                </c:pt>
                <c:pt idx="6">
                  <c:v>0.10175680689328592</c:v>
                </c:pt>
                <c:pt idx="7">
                  <c:v>0.1242849583568677</c:v>
                </c:pt>
                <c:pt idx="8">
                  <c:v>0.13365493345569024</c:v>
                </c:pt>
                <c:pt idx="9">
                  <c:v>0.12388810942511785</c:v>
                </c:pt>
                <c:pt idx="10">
                  <c:v>0.10823522662857643</c:v>
                </c:pt>
                <c:pt idx="11">
                  <c:v>0.10797322852141655</c:v>
                </c:pt>
                <c:pt idx="12">
                  <c:v>0.1295184959849458</c:v>
                </c:pt>
                <c:pt idx="13">
                  <c:v>0.15731296009619822</c:v>
                </c:pt>
                <c:pt idx="14">
                  <c:v>0.13304133640340776</c:v>
                </c:pt>
                <c:pt idx="15">
                  <c:v>9.3798293848734504E-2</c:v>
                </c:pt>
                <c:pt idx="16">
                  <c:v>8.7740826251112347E-2</c:v>
                </c:pt>
                <c:pt idx="17">
                  <c:v>9.6484309314011973E-2</c:v>
                </c:pt>
                <c:pt idx="18">
                  <c:v>0.12178115204078321</c:v>
                </c:pt>
                <c:pt idx="19">
                  <c:v>0.13697888318313001</c:v>
                </c:pt>
                <c:pt idx="20">
                  <c:v>0.12407479928118481</c:v>
                </c:pt>
                <c:pt idx="21">
                  <c:v>0.11260528624434785</c:v>
                </c:pt>
                <c:pt idx="22">
                  <c:v>0.1331279647664283</c:v>
                </c:pt>
                <c:pt idx="23">
                  <c:v>0.15704312277420773</c:v>
                </c:pt>
                <c:pt idx="24">
                  <c:v>0.15762325008311695</c:v>
                </c:pt>
                <c:pt idx="25">
                  <c:v>0.14665853650366545</c:v>
                </c:pt>
                <c:pt idx="26">
                  <c:v>0.12565927357710205</c:v>
                </c:pt>
                <c:pt idx="27">
                  <c:v>0.11806504198650591</c:v>
                </c:pt>
                <c:pt idx="28">
                  <c:v>0.13425536924473791</c:v>
                </c:pt>
                <c:pt idx="29">
                  <c:v>0.1556901277243472</c:v>
                </c:pt>
                <c:pt idx="30">
                  <c:v>0.1586641318950881</c:v>
                </c:pt>
                <c:pt idx="31">
                  <c:v>0.14579517298935607</c:v>
                </c:pt>
                <c:pt idx="32">
                  <c:v>0.13325410496995538</c:v>
                </c:pt>
                <c:pt idx="33">
                  <c:v>0.13233608040444267</c:v>
                </c:pt>
                <c:pt idx="34">
                  <c:v>0.14141866705731743</c:v>
                </c:pt>
                <c:pt idx="35">
                  <c:v>0.13365689840146477</c:v>
                </c:pt>
                <c:pt idx="36">
                  <c:v>9.2202446640444302E-2</c:v>
                </c:pt>
                <c:pt idx="37">
                  <c:v>2.80053757878862E-2</c:v>
                </c:pt>
                <c:pt idx="38">
                  <c:v>-1.7373781293906432E-2</c:v>
                </c:pt>
                <c:pt idx="39">
                  <c:v>-1.9664742007135971E-2</c:v>
                </c:pt>
                <c:pt idx="40">
                  <c:v>9.3187446970515175E-3</c:v>
                </c:pt>
                <c:pt idx="41">
                  <c:v>4.0856890502225518E-2</c:v>
                </c:pt>
                <c:pt idx="42">
                  <c:v>1.5654787387228364E-2</c:v>
                </c:pt>
                <c:pt idx="43">
                  <c:v>-4.215824088203457E-2</c:v>
                </c:pt>
                <c:pt idx="44">
                  <c:v>-8.5587566110615687E-2</c:v>
                </c:pt>
                <c:pt idx="45">
                  <c:v>-0.1126832925665876</c:v>
                </c:pt>
                <c:pt idx="46">
                  <c:v>-0.12045757998145756</c:v>
                </c:pt>
                <c:pt idx="47">
                  <c:v>-0.12375565806146449</c:v>
                </c:pt>
                <c:pt idx="48">
                  <c:v>-0.15137925245944706</c:v>
                </c:pt>
                <c:pt idx="49">
                  <c:v>-0.20955118883775459</c:v>
                </c:pt>
                <c:pt idx="50">
                  <c:v>-0.22972263200494214</c:v>
                </c:pt>
                <c:pt idx="51">
                  <c:v>-0.20136071246503806</c:v>
                </c:pt>
                <c:pt idx="52">
                  <c:v>-0.15282782673078832</c:v>
                </c:pt>
                <c:pt idx="53">
                  <c:v>-8.8300784528771548E-2</c:v>
                </c:pt>
                <c:pt idx="54">
                  <c:v>-2.1372133076237421E-2</c:v>
                </c:pt>
                <c:pt idx="55">
                  <c:v>2.0984548860875307E-2</c:v>
                </c:pt>
                <c:pt idx="56">
                  <c:v>4.3986198538636945E-2</c:v>
                </c:pt>
                <c:pt idx="57">
                  <c:v>8.567216716020698E-2</c:v>
                </c:pt>
                <c:pt idx="58">
                  <c:v>0.12158589069065084</c:v>
                </c:pt>
                <c:pt idx="59">
                  <c:v>0.12416782187600006</c:v>
                </c:pt>
                <c:pt idx="60">
                  <c:v>0.10626686313178246</c:v>
                </c:pt>
                <c:pt idx="61">
                  <c:v>9.4510122104587868E-2</c:v>
                </c:pt>
                <c:pt idx="62">
                  <c:v>0.10083718097371319</c:v>
                </c:pt>
                <c:pt idx="63">
                  <c:v>0.10938155279274131</c:v>
                </c:pt>
                <c:pt idx="64">
                  <c:v>0.11910757209095646</c:v>
                </c:pt>
                <c:pt idx="65">
                  <c:v>0.13693325309956217</c:v>
                </c:pt>
                <c:pt idx="66">
                  <c:v>0.13839957480012388</c:v>
                </c:pt>
                <c:pt idx="67">
                  <c:v>0.13160772663744469</c:v>
                </c:pt>
                <c:pt idx="68">
                  <c:v>0.14549365484918586</c:v>
                </c:pt>
                <c:pt idx="69">
                  <c:v>0.16433992149084453</c:v>
                </c:pt>
                <c:pt idx="70">
                  <c:v>0.15035080280892132</c:v>
                </c:pt>
                <c:pt idx="71">
                  <c:v>0.12461748905868264</c:v>
                </c:pt>
                <c:pt idx="72">
                  <c:v>0.11465364414240331</c:v>
                </c:pt>
                <c:pt idx="73">
                  <c:v>0.11125952102927461</c:v>
                </c:pt>
                <c:pt idx="74">
                  <c:v>0.10941840384626467</c:v>
                </c:pt>
                <c:pt idx="75">
                  <c:v>0.10961574491395298</c:v>
                </c:pt>
                <c:pt idx="76">
                  <c:v>0.11676512119957194</c:v>
                </c:pt>
                <c:pt idx="77">
                  <c:v>0.12478849138981518</c:v>
                </c:pt>
                <c:pt idx="78">
                  <c:v>0.12920914056941313</c:v>
                </c:pt>
                <c:pt idx="79">
                  <c:v>0.13000897165235292</c:v>
                </c:pt>
                <c:pt idx="80">
                  <c:v>0.12791000815081133</c:v>
                </c:pt>
                <c:pt idx="81">
                  <c:v>0.11633798935598572</c:v>
                </c:pt>
                <c:pt idx="82">
                  <c:v>9.8764898076015184E-2</c:v>
                </c:pt>
                <c:pt idx="83">
                  <c:v>9.1762980747549294E-2</c:v>
                </c:pt>
                <c:pt idx="84">
                  <c:v>9.5740585561692182E-2</c:v>
                </c:pt>
                <c:pt idx="85">
                  <c:v>0.10135000400422256</c:v>
                </c:pt>
                <c:pt idx="86">
                  <c:v>0.1032009994722396</c:v>
                </c:pt>
                <c:pt idx="87">
                  <c:v>0.10030827772489825</c:v>
                </c:pt>
                <c:pt idx="88">
                  <c:v>8.333691043305369E-2</c:v>
                </c:pt>
                <c:pt idx="89">
                  <c:v>6.6591905538382568E-2</c:v>
                </c:pt>
                <c:pt idx="90">
                  <c:v>8.8793784831427303E-2</c:v>
                </c:pt>
                <c:pt idx="91">
                  <c:v>0.11224254905442743</c:v>
                </c:pt>
                <c:pt idx="92">
                  <c:v>9.3570329836291766E-2</c:v>
                </c:pt>
                <c:pt idx="93">
                  <c:v>6.0584800086860957E-2</c:v>
                </c:pt>
                <c:pt idx="94">
                  <c:v>6.9625478718610134E-2</c:v>
                </c:pt>
                <c:pt idx="95">
                  <c:v>0.10628861365908349</c:v>
                </c:pt>
                <c:pt idx="96">
                  <c:v>0.14738080515506158</c:v>
                </c:pt>
                <c:pt idx="97">
                  <c:v>0.21568124737732397</c:v>
                </c:pt>
                <c:pt idx="98">
                  <c:v>0.2322635055715756</c:v>
                </c:pt>
                <c:pt idx="99">
                  <c:v>0.20326892179883727</c:v>
                </c:pt>
                <c:pt idx="100">
                  <c:v>0.20521073293416969</c:v>
                </c:pt>
                <c:pt idx="101">
                  <c:v>0.18945837340443661</c:v>
                </c:pt>
                <c:pt idx="102">
                  <c:v>0.11030143720485541</c:v>
                </c:pt>
                <c:pt idx="103">
                  <c:v>6.2828815520993953E-2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B6-4FA5-9CDA-5D286156E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4926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528468152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PropertyType!$AG$6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PropertyType!$P$11:$P$114</c:f>
              <c:numCache>
                <c:formatCode>[$-409]mmm\-yy;@</c:formatCode>
                <c:ptCount val="104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</c:numCache>
            </c:numRef>
          </c:xVal>
          <c:yVal>
            <c:numRef>
              <c:f>PropertyType!$AG$11:$AG$114</c:f>
              <c:numCache>
                <c:formatCode>0%</c:formatCode>
                <c:ptCount val="104"/>
                <c:pt idx="0">
                  <c:v>0.10495938206229627</c:v>
                </c:pt>
                <c:pt idx="1">
                  <c:v>0.10174159045233999</c:v>
                </c:pt>
                <c:pt idx="2">
                  <c:v>0.13745409289658173</c:v>
                </c:pt>
                <c:pt idx="3">
                  <c:v>0.21964019712541472</c:v>
                </c:pt>
                <c:pt idx="4">
                  <c:v>0.231952266576682</c:v>
                </c:pt>
                <c:pt idx="5">
                  <c:v>0.25644773963557865</c:v>
                </c:pt>
                <c:pt idx="6">
                  <c:v>0.19252339766249893</c:v>
                </c:pt>
                <c:pt idx="7">
                  <c:v>6.4350763650054876E-2</c:v>
                </c:pt>
                <c:pt idx="8">
                  <c:v>2.9943215259101486E-2</c:v>
                </c:pt>
                <c:pt idx="9">
                  <c:v>3.4011869379580562E-2</c:v>
                </c:pt>
                <c:pt idx="10">
                  <c:v>3.758992862978805E-2</c:v>
                </c:pt>
                <c:pt idx="11">
                  <c:v>1.7986187652685226E-2</c:v>
                </c:pt>
                <c:pt idx="12">
                  <c:v>1.900365789648184E-2</c:v>
                </c:pt>
                <c:pt idx="13">
                  <c:v>6.2034414058849574E-2</c:v>
                </c:pt>
                <c:pt idx="14">
                  <c:v>8.9509528529360116E-2</c:v>
                </c:pt>
                <c:pt idx="15">
                  <c:v>0.13149898944111693</c:v>
                </c:pt>
                <c:pt idx="16">
                  <c:v>0.14751101015010715</c:v>
                </c:pt>
                <c:pt idx="17">
                  <c:v>7.9995576758297826E-2</c:v>
                </c:pt>
                <c:pt idx="18">
                  <c:v>1.1906017306471117E-3</c:v>
                </c:pt>
                <c:pt idx="19">
                  <c:v>-1.8452899270400946E-2</c:v>
                </c:pt>
                <c:pt idx="20">
                  <c:v>-5.4527838854996347E-3</c:v>
                </c:pt>
                <c:pt idx="21">
                  <c:v>-1.1289737294263635E-2</c:v>
                </c:pt>
                <c:pt idx="22">
                  <c:v>2.4181671939655924E-3</c:v>
                </c:pt>
                <c:pt idx="23">
                  <c:v>3.6885812496903148E-2</c:v>
                </c:pt>
                <c:pt idx="24">
                  <c:v>6.5301856792344237E-2</c:v>
                </c:pt>
                <c:pt idx="25">
                  <c:v>4.8079014989605762E-2</c:v>
                </c:pt>
                <c:pt idx="26">
                  <c:v>-2.9460607096756242E-3</c:v>
                </c:pt>
                <c:pt idx="27">
                  <c:v>-8.8962673677480675E-3</c:v>
                </c:pt>
                <c:pt idx="28">
                  <c:v>1.8178079344443487E-2</c:v>
                </c:pt>
                <c:pt idx="29">
                  <c:v>8.9660150292633745E-2</c:v>
                </c:pt>
                <c:pt idx="30">
                  <c:v>0.18007649265068282</c:v>
                </c:pt>
                <c:pt idx="31">
                  <c:v>0.18441452162766447</c:v>
                </c:pt>
                <c:pt idx="32">
                  <c:v>0.14225654595910453</c:v>
                </c:pt>
                <c:pt idx="33">
                  <c:v>0.10858892305158641</c:v>
                </c:pt>
                <c:pt idx="34">
                  <c:v>0.10666027769092623</c:v>
                </c:pt>
                <c:pt idx="35">
                  <c:v>0.12361403268381088</c:v>
                </c:pt>
                <c:pt idx="36">
                  <c:v>0.12817675910967918</c:v>
                </c:pt>
                <c:pt idx="37">
                  <c:v>0.15781372317737352</c:v>
                </c:pt>
                <c:pt idx="38">
                  <c:v>0.1688666764435065</c:v>
                </c:pt>
                <c:pt idx="39">
                  <c:v>0.15567981997683944</c:v>
                </c:pt>
                <c:pt idx="40">
                  <c:v>0.17021555366591623</c:v>
                </c:pt>
                <c:pt idx="41">
                  <c:v>0.15608939194983606</c:v>
                </c:pt>
                <c:pt idx="42">
                  <c:v>0.13233608615764814</c:v>
                </c:pt>
                <c:pt idx="43">
                  <c:v>9.6165263096842368E-2</c:v>
                </c:pt>
                <c:pt idx="44">
                  <c:v>-7.318422549334902E-3</c:v>
                </c:pt>
                <c:pt idx="45">
                  <c:v>-7.0418566843965635E-2</c:v>
                </c:pt>
                <c:pt idx="46">
                  <c:v>-9.7648682251825436E-2</c:v>
                </c:pt>
                <c:pt idx="47">
                  <c:v>-0.11559938478848597</c:v>
                </c:pt>
                <c:pt idx="48">
                  <c:v>-0.16144743010937501</c:v>
                </c:pt>
                <c:pt idx="49">
                  <c:v>-0.27947897208842232</c:v>
                </c:pt>
                <c:pt idx="50">
                  <c:v>-0.34017130612543922</c:v>
                </c:pt>
                <c:pt idx="51">
                  <c:v>-0.33636624597432019</c:v>
                </c:pt>
                <c:pt idx="52">
                  <c:v>-0.18872575888085741</c:v>
                </c:pt>
                <c:pt idx="53">
                  <c:v>5.2427070354692962E-2</c:v>
                </c:pt>
                <c:pt idx="54">
                  <c:v>0.1247514741607072</c:v>
                </c:pt>
                <c:pt idx="55">
                  <c:v>0.15599824586132738</c:v>
                </c:pt>
                <c:pt idx="56">
                  <c:v>9.4962703790139491E-2</c:v>
                </c:pt>
                <c:pt idx="57">
                  <c:v>1.6043550910179283E-2</c:v>
                </c:pt>
                <c:pt idx="58">
                  <c:v>3.9002069204694179E-2</c:v>
                </c:pt>
                <c:pt idx="59">
                  <c:v>5.3175752673511267E-2</c:v>
                </c:pt>
                <c:pt idx="60">
                  <c:v>4.2156009504574321E-2</c:v>
                </c:pt>
                <c:pt idx="61">
                  <c:v>5.7109991445117192E-2</c:v>
                </c:pt>
                <c:pt idx="62">
                  <c:v>8.0827716861686216E-2</c:v>
                </c:pt>
                <c:pt idx="63">
                  <c:v>6.2373126401583878E-2</c:v>
                </c:pt>
                <c:pt idx="64">
                  <c:v>7.9140436115483936E-2</c:v>
                </c:pt>
                <c:pt idx="65">
                  <c:v>0.1338624985223773</c:v>
                </c:pt>
                <c:pt idx="66">
                  <c:v>0.15606517287093791</c:v>
                </c:pt>
                <c:pt idx="67">
                  <c:v>0.14330791149255595</c:v>
                </c:pt>
                <c:pt idx="68">
                  <c:v>8.9992841324520345E-2</c:v>
                </c:pt>
                <c:pt idx="69">
                  <c:v>6.3028955497439032E-2</c:v>
                </c:pt>
                <c:pt idx="70">
                  <c:v>6.1558816382456083E-2</c:v>
                </c:pt>
                <c:pt idx="71">
                  <c:v>8.5320899991269572E-2</c:v>
                </c:pt>
                <c:pt idx="72">
                  <c:v>0.14122322715701507</c:v>
                </c:pt>
                <c:pt idx="73">
                  <c:v>0.1362300597056334</c:v>
                </c:pt>
                <c:pt idx="74">
                  <c:v>0.10365803956185649</c:v>
                </c:pt>
                <c:pt idx="75">
                  <c:v>5.2146469990215438E-2</c:v>
                </c:pt>
                <c:pt idx="76">
                  <c:v>-1.2494716263361183E-2</c:v>
                </c:pt>
                <c:pt idx="77">
                  <c:v>-1.4829071988612497E-2</c:v>
                </c:pt>
                <c:pt idx="78">
                  <c:v>1.7623829400571722E-2</c:v>
                </c:pt>
                <c:pt idx="79">
                  <c:v>3.9565778334288204E-2</c:v>
                </c:pt>
                <c:pt idx="80">
                  <c:v>5.4669987287215394E-2</c:v>
                </c:pt>
                <c:pt idx="81">
                  <c:v>6.3357447514319487E-2</c:v>
                </c:pt>
                <c:pt idx="82">
                  <c:v>4.396355813316366E-2</c:v>
                </c:pt>
                <c:pt idx="83">
                  <c:v>4.5876035019157158E-2</c:v>
                </c:pt>
                <c:pt idx="84">
                  <c:v>5.6087364562486641E-2</c:v>
                </c:pt>
                <c:pt idx="85">
                  <c:v>2.4146816001260341E-2</c:v>
                </c:pt>
                <c:pt idx="86">
                  <c:v>1.8282681866356842E-2</c:v>
                </c:pt>
                <c:pt idx="87">
                  <c:v>2.7167525985304364E-2</c:v>
                </c:pt>
                <c:pt idx="88">
                  <c:v>5.3223610744717487E-2</c:v>
                </c:pt>
                <c:pt idx="89">
                  <c:v>8.3128837288937607E-2</c:v>
                </c:pt>
                <c:pt idx="90">
                  <c:v>7.5730464942750375E-2</c:v>
                </c:pt>
                <c:pt idx="91">
                  <c:v>7.2728462708262054E-2</c:v>
                </c:pt>
                <c:pt idx="92">
                  <c:v>3.9773451960551709E-2</c:v>
                </c:pt>
                <c:pt idx="93">
                  <c:v>-3.013535629995312E-2</c:v>
                </c:pt>
                <c:pt idx="94">
                  <c:v>-4.2168283074351609E-2</c:v>
                </c:pt>
                <c:pt idx="95">
                  <c:v>-2.1848732850059616E-2</c:v>
                </c:pt>
                <c:pt idx="96">
                  <c:v>-2.6168308984467648E-2</c:v>
                </c:pt>
                <c:pt idx="97">
                  <c:v>4.1170391445983556E-2</c:v>
                </c:pt>
                <c:pt idx="98">
                  <c:v>0.12947127221410115</c:v>
                </c:pt>
                <c:pt idx="99">
                  <c:v>0.12901716040347533</c:v>
                </c:pt>
                <c:pt idx="100">
                  <c:v>9.3189310125619818E-2</c:v>
                </c:pt>
                <c:pt idx="101">
                  <c:v>2.0088888561632601E-2</c:v>
                </c:pt>
                <c:pt idx="102">
                  <c:v>-7.7506417666719618E-2</c:v>
                </c:pt>
                <c:pt idx="103">
                  <c:v>-0.11754940528199531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D3-4655-A63A-3913FEF9AE12}"/>
            </c:ext>
          </c:extLst>
        </c:ser>
        <c:ser>
          <c:idx val="1"/>
          <c:order val="1"/>
          <c:tx>
            <c:strRef>
              <c:f>PropertyType!$AH$6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PropertyType!$P$11:$P$114</c:f>
              <c:numCache>
                <c:formatCode>[$-409]mmm\-yy;@</c:formatCode>
                <c:ptCount val="104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</c:numCache>
            </c:numRef>
          </c:xVal>
          <c:yVal>
            <c:numRef>
              <c:f>PropertyType!$AH$11:$AH$114</c:f>
              <c:numCache>
                <c:formatCode>0%</c:formatCode>
                <c:ptCount val="104"/>
                <c:pt idx="0">
                  <c:v>6.0498520459759231E-2</c:v>
                </c:pt>
                <c:pt idx="1">
                  <c:v>6.2924631310441237E-2</c:v>
                </c:pt>
                <c:pt idx="2">
                  <c:v>6.5359527774355053E-2</c:v>
                </c:pt>
                <c:pt idx="3">
                  <c:v>8.8159038970472947E-2</c:v>
                </c:pt>
                <c:pt idx="4">
                  <c:v>0.10897103081257375</c:v>
                </c:pt>
                <c:pt idx="5">
                  <c:v>0.11973299321299424</c:v>
                </c:pt>
                <c:pt idx="6">
                  <c:v>0.10074718923180059</c:v>
                </c:pt>
                <c:pt idx="7">
                  <c:v>4.4249417521311951E-2</c:v>
                </c:pt>
                <c:pt idx="8">
                  <c:v>3.3373899538988061E-2</c:v>
                </c:pt>
                <c:pt idx="9">
                  <c:v>6.9772083693935505E-2</c:v>
                </c:pt>
                <c:pt idx="10">
                  <c:v>9.4550058758151367E-2</c:v>
                </c:pt>
                <c:pt idx="11">
                  <c:v>0.10840107328091086</c:v>
                </c:pt>
                <c:pt idx="12">
                  <c:v>8.5279975594549473E-2</c:v>
                </c:pt>
                <c:pt idx="13">
                  <c:v>7.4007971648457183E-2</c:v>
                </c:pt>
                <c:pt idx="14">
                  <c:v>0.10241244969164809</c:v>
                </c:pt>
                <c:pt idx="15">
                  <c:v>0.10428696187753683</c:v>
                </c:pt>
                <c:pt idx="16">
                  <c:v>9.2594606670963975E-2</c:v>
                </c:pt>
                <c:pt idx="17">
                  <c:v>7.114446636848859E-2</c:v>
                </c:pt>
                <c:pt idx="18">
                  <c:v>3.0786502131111115E-2</c:v>
                </c:pt>
                <c:pt idx="19">
                  <c:v>4.4766526546600183E-3</c:v>
                </c:pt>
                <c:pt idx="20">
                  <c:v>-2.1342491811959796E-3</c:v>
                </c:pt>
                <c:pt idx="21">
                  <c:v>-1.4188037570172063E-2</c:v>
                </c:pt>
                <c:pt idx="22">
                  <c:v>-2.0628411448995188E-2</c:v>
                </c:pt>
                <c:pt idx="23">
                  <c:v>1.5143765074218996E-2</c:v>
                </c:pt>
                <c:pt idx="24">
                  <c:v>6.2823911128589538E-2</c:v>
                </c:pt>
                <c:pt idx="25">
                  <c:v>8.8136143338214401E-2</c:v>
                </c:pt>
                <c:pt idx="26">
                  <c:v>9.640120814172648E-2</c:v>
                </c:pt>
                <c:pt idx="27">
                  <c:v>8.7073925692759957E-2</c:v>
                </c:pt>
                <c:pt idx="28">
                  <c:v>8.1944176557503967E-2</c:v>
                </c:pt>
                <c:pt idx="29">
                  <c:v>9.4120696629850009E-2</c:v>
                </c:pt>
                <c:pt idx="30">
                  <c:v>0.11752655208517426</c:v>
                </c:pt>
                <c:pt idx="31">
                  <c:v>0.1297234521569659</c:v>
                </c:pt>
                <c:pt idx="32">
                  <c:v>0.13745103159384775</c:v>
                </c:pt>
                <c:pt idx="33">
                  <c:v>0.14288406273811183</c:v>
                </c:pt>
                <c:pt idx="34">
                  <c:v>0.13214207962784119</c:v>
                </c:pt>
                <c:pt idx="35">
                  <c:v>0.14146573278056174</c:v>
                </c:pt>
                <c:pt idx="36">
                  <c:v>0.15235141522135165</c:v>
                </c:pt>
                <c:pt idx="37">
                  <c:v>0.13912658993662363</c:v>
                </c:pt>
                <c:pt idx="38">
                  <c:v>0.12685313327077608</c:v>
                </c:pt>
                <c:pt idx="39">
                  <c:v>0.10705198229449064</c:v>
                </c:pt>
                <c:pt idx="40">
                  <c:v>9.6930615517551555E-2</c:v>
                </c:pt>
                <c:pt idx="41">
                  <c:v>0.1057146148728767</c:v>
                </c:pt>
                <c:pt idx="42">
                  <c:v>8.8672781885709595E-2</c:v>
                </c:pt>
                <c:pt idx="43">
                  <c:v>5.6272594138442988E-2</c:v>
                </c:pt>
                <c:pt idx="44">
                  <c:v>2.6139806874193816E-2</c:v>
                </c:pt>
                <c:pt idx="45">
                  <c:v>-1.5229477476465525E-2</c:v>
                </c:pt>
                <c:pt idx="46">
                  <c:v>-4.2486087212716073E-2</c:v>
                </c:pt>
                <c:pt idx="47">
                  <c:v>-5.0016413276715133E-2</c:v>
                </c:pt>
                <c:pt idx="48">
                  <c:v>-0.1121215295684892</c:v>
                </c:pt>
                <c:pt idx="49">
                  <c:v>-0.19993362196474107</c:v>
                </c:pt>
                <c:pt idx="50">
                  <c:v>-0.22896290375902562</c:v>
                </c:pt>
                <c:pt idx="51">
                  <c:v>-0.22716178190095027</c:v>
                </c:pt>
                <c:pt idx="52">
                  <c:v>-0.19689394644414293</c:v>
                </c:pt>
                <c:pt idx="53">
                  <c:v>-0.10803827842056746</c:v>
                </c:pt>
                <c:pt idx="54">
                  <c:v>-4.1210134946234711E-2</c:v>
                </c:pt>
                <c:pt idx="55">
                  <c:v>-2.8989760522888153E-2</c:v>
                </c:pt>
                <c:pt idx="56">
                  <c:v>1.3755614752624101E-3</c:v>
                </c:pt>
                <c:pt idx="57">
                  <c:v>2.394009553614751E-2</c:v>
                </c:pt>
                <c:pt idx="58">
                  <c:v>3.7040869974053203E-2</c:v>
                </c:pt>
                <c:pt idx="59">
                  <c:v>4.4071096315026148E-2</c:v>
                </c:pt>
                <c:pt idx="60">
                  <c:v>4.1458850044006512E-2</c:v>
                </c:pt>
                <c:pt idx="61">
                  <c:v>5.2008579489927875E-2</c:v>
                </c:pt>
                <c:pt idx="62">
                  <c:v>4.0237960902351988E-2</c:v>
                </c:pt>
                <c:pt idx="63">
                  <c:v>3.1142343053316424E-2</c:v>
                </c:pt>
                <c:pt idx="64">
                  <c:v>4.5003950306788276E-2</c:v>
                </c:pt>
                <c:pt idx="65">
                  <c:v>4.4209985501690419E-2</c:v>
                </c:pt>
                <c:pt idx="66">
                  <c:v>5.472899079420479E-2</c:v>
                </c:pt>
                <c:pt idx="67">
                  <c:v>9.7460377262869713E-2</c:v>
                </c:pt>
                <c:pt idx="68">
                  <c:v>0.12541444346876451</c:v>
                </c:pt>
                <c:pt idx="69">
                  <c:v>0.11854887741107745</c:v>
                </c:pt>
                <c:pt idx="70">
                  <c:v>0.11450766813849023</c:v>
                </c:pt>
                <c:pt idx="71">
                  <c:v>0.11518086085743851</c:v>
                </c:pt>
                <c:pt idx="72">
                  <c:v>9.968562093503941E-2</c:v>
                </c:pt>
                <c:pt idx="73">
                  <c:v>0.10036859081575678</c:v>
                </c:pt>
                <c:pt idx="74">
                  <c:v>9.1371140598733414E-2</c:v>
                </c:pt>
                <c:pt idx="75">
                  <c:v>6.6491518293923857E-2</c:v>
                </c:pt>
                <c:pt idx="76">
                  <c:v>6.9572709872560257E-2</c:v>
                </c:pt>
                <c:pt idx="77">
                  <c:v>7.6929656543706315E-2</c:v>
                </c:pt>
                <c:pt idx="78">
                  <c:v>7.9799256013442177E-2</c:v>
                </c:pt>
                <c:pt idx="79">
                  <c:v>8.4777602238395255E-2</c:v>
                </c:pt>
                <c:pt idx="80">
                  <c:v>8.9747682651288185E-2</c:v>
                </c:pt>
                <c:pt idx="81">
                  <c:v>9.364588591716716E-2</c:v>
                </c:pt>
                <c:pt idx="82">
                  <c:v>9.8397576974261991E-2</c:v>
                </c:pt>
                <c:pt idx="83">
                  <c:v>0.10945615543942333</c:v>
                </c:pt>
                <c:pt idx="84">
                  <c:v>0.1180199982693293</c:v>
                </c:pt>
                <c:pt idx="85">
                  <c:v>0.11898041476966714</c:v>
                </c:pt>
                <c:pt idx="86">
                  <c:v>0.10941268629308509</c:v>
                </c:pt>
                <c:pt idx="87">
                  <c:v>8.3391961643341617E-2</c:v>
                </c:pt>
                <c:pt idx="88">
                  <c:v>6.6263997061509095E-2</c:v>
                </c:pt>
                <c:pt idx="89">
                  <c:v>7.2978500832156845E-2</c:v>
                </c:pt>
                <c:pt idx="90">
                  <c:v>8.1903997784831928E-2</c:v>
                </c:pt>
                <c:pt idx="91">
                  <c:v>0.10694446812914271</c:v>
                </c:pt>
                <c:pt idx="92">
                  <c:v>0.11459185199757638</c:v>
                </c:pt>
                <c:pt idx="93">
                  <c:v>0.10347454347569496</c:v>
                </c:pt>
                <c:pt idx="94">
                  <c:v>0.13381487141405835</c:v>
                </c:pt>
                <c:pt idx="95">
                  <c:v>0.15184141959967223</c:v>
                </c:pt>
                <c:pt idx="96">
                  <c:v>0.14326531064722792</c:v>
                </c:pt>
                <c:pt idx="97">
                  <c:v>0.17403282226731065</c:v>
                </c:pt>
                <c:pt idx="98">
                  <c:v>0.2317262886905529</c:v>
                </c:pt>
                <c:pt idx="99">
                  <c:v>0.25507570088795517</c:v>
                </c:pt>
                <c:pt idx="100">
                  <c:v>0.3042916889318481</c:v>
                </c:pt>
                <c:pt idx="101">
                  <c:v>0.34092046350630545</c:v>
                </c:pt>
                <c:pt idx="102">
                  <c:v>0.24920465412423964</c:v>
                </c:pt>
                <c:pt idx="103">
                  <c:v>0.18028000374413167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D3-4655-A63A-3913FEF9AE12}"/>
            </c:ext>
          </c:extLst>
        </c:ser>
        <c:ser>
          <c:idx val="2"/>
          <c:order val="2"/>
          <c:tx>
            <c:strRef>
              <c:f>PropertyType!$AI$6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PropertyType!$P$11:$P$114</c:f>
              <c:numCache>
                <c:formatCode>[$-409]mmm\-yy;@</c:formatCode>
                <c:ptCount val="104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</c:numCache>
            </c:numRef>
          </c:xVal>
          <c:yVal>
            <c:numRef>
              <c:f>PropertyType!$AI$11:$AI$114</c:f>
              <c:numCache>
                <c:formatCode>0%</c:formatCode>
                <c:ptCount val="104"/>
                <c:pt idx="0">
                  <c:v>6.1417491573558802E-3</c:v>
                </c:pt>
                <c:pt idx="1">
                  <c:v>0.14235917083034466</c:v>
                </c:pt>
                <c:pt idx="2">
                  <c:v>0.25281730699500415</c:v>
                </c:pt>
                <c:pt idx="3">
                  <c:v>0.19736141745206748</c:v>
                </c:pt>
                <c:pt idx="4">
                  <c:v>6.6261145696852486E-2</c:v>
                </c:pt>
                <c:pt idx="5">
                  <c:v>5.275280625247869E-2</c:v>
                </c:pt>
                <c:pt idx="6">
                  <c:v>7.263733143253015E-2</c:v>
                </c:pt>
                <c:pt idx="7">
                  <c:v>9.0768968837555919E-2</c:v>
                </c:pt>
                <c:pt idx="8">
                  <c:v>0.1098414101257823</c:v>
                </c:pt>
                <c:pt idx="9">
                  <c:v>6.0680137143510171E-2</c:v>
                </c:pt>
                <c:pt idx="10">
                  <c:v>2.55458712831651E-2</c:v>
                </c:pt>
                <c:pt idx="11">
                  <c:v>2.3954608995516935E-2</c:v>
                </c:pt>
                <c:pt idx="12">
                  <c:v>1.0969305364175508E-2</c:v>
                </c:pt>
                <c:pt idx="13">
                  <c:v>2.0969186269488072E-2</c:v>
                </c:pt>
                <c:pt idx="14">
                  <c:v>4.8100264728275111E-2</c:v>
                </c:pt>
                <c:pt idx="15">
                  <c:v>5.7931080720555306E-2</c:v>
                </c:pt>
                <c:pt idx="16">
                  <c:v>5.9954118638354981E-2</c:v>
                </c:pt>
                <c:pt idx="17">
                  <c:v>7.4549963416467691E-2</c:v>
                </c:pt>
                <c:pt idx="18">
                  <c:v>6.4377351457226561E-2</c:v>
                </c:pt>
                <c:pt idx="19">
                  <c:v>3.2104241043519943E-2</c:v>
                </c:pt>
                <c:pt idx="20">
                  <c:v>3.1841554049901077E-2</c:v>
                </c:pt>
                <c:pt idx="21">
                  <c:v>3.0705216529670176E-2</c:v>
                </c:pt>
                <c:pt idx="22">
                  <c:v>5.0609268555935838E-2</c:v>
                </c:pt>
                <c:pt idx="23">
                  <c:v>0.10419733954480992</c:v>
                </c:pt>
                <c:pt idx="24">
                  <c:v>0.1274524046676746</c:v>
                </c:pt>
                <c:pt idx="25">
                  <c:v>0.14879270875898976</c:v>
                </c:pt>
                <c:pt idx="26">
                  <c:v>0.14520770481460166</c:v>
                </c:pt>
                <c:pt idx="27">
                  <c:v>0.12046833573625126</c:v>
                </c:pt>
                <c:pt idx="28">
                  <c:v>0.14342067269633674</c:v>
                </c:pt>
                <c:pt idx="29">
                  <c:v>0.16685026197697028</c:v>
                </c:pt>
                <c:pt idx="30">
                  <c:v>0.17957607377104545</c:v>
                </c:pt>
                <c:pt idx="31">
                  <c:v>0.18028331514189389</c:v>
                </c:pt>
                <c:pt idx="32">
                  <c:v>0.15252553906701838</c:v>
                </c:pt>
                <c:pt idx="33">
                  <c:v>0.14584690100055941</c:v>
                </c:pt>
                <c:pt idx="34">
                  <c:v>0.14024392789944473</c:v>
                </c:pt>
                <c:pt idx="35">
                  <c:v>0.13186579558623701</c:v>
                </c:pt>
                <c:pt idx="36">
                  <c:v>0.12038858742833947</c:v>
                </c:pt>
                <c:pt idx="37">
                  <c:v>7.2955915854353348E-2</c:v>
                </c:pt>
                <c:pt idx="38">
                  <c:v>3.8974743218036068E-2</c:v>
                </c:pt>
                <c:pt idx="39">
                  <c:v>3.4091308251545271E-2</c:v>
                </c:pt>
                <c:pt idx="40">
                  <c:v>3.594705228729933E-2</c:v>
                </c:pt>
                <c:pt idx="41">
                  <c:v>5.0398421823715456E-2</c:v>
                </c:pt>
                <c:pt idx="42">
                  <c:v>6.5954619900303157E-2</c:v>
                </c:pt>
                <c:pt idx="43">
                  <c:v>4.9781440841605074E-2</c:v>
                </c:pt>
                <c:pt idx="44">
                  <c:v>9.4958151415818204E-3</c:v>
                </c:pt>
                <c:pt idx="45">
                  <c:v>-2.9990912445967632E-2</c:v>
                </c:pt>
                <c:pt idx="46">
                  <c:v>-9.4294562532254322E-2</c:v>
                </c:pt>
                <c:pt idx="47">
                  <c:v>-0.15006983347596248</c:v>
                </c:pt>
                <c:pt idx="48">
                  <c:v>-0.17925947988441759</c:v>
                </c:pt>
                <c:pt idx="49">
                  <c:v>-0.21365759147785279</c:v>
                </c:pt>
                <c:pt idx="50">
                  <c:v>-0.21653201504335096</c:v>
                </c:pt>
                <c:pt idx="51">
                  <c:v>-0.18085997043968216</c:v>
                </c:pt>
                <c:pt idx="52">
                  <c:v>-0.12336480102408909</c:v>
                </c:pt>
                <c:pt idx="53">
                  <c:v>-6.4911241775102435E-2</c:v>
                </c:pt>
                <c:pt idx="54">
                  <c:v>-2.811949730773966E-2</c:v>
                </c:pt>
                <c:pt idx="55">
                  <c:v>6.8654294452799025E-3</c:v>
                </c:pt>
                <c:pt idx="56">
                  <c:v>2.8748629869344233E-2</c:v>
                </c:pt>
                <c:pt idx="57">
                  <c:v>4.1297209371908838E-2</c:v>
                </c:pt>
                <c:pt idx="58">
                  <c:v>5.770308774489763E-2</c:v>
                </c:pt>
                <c:pt idx="59">
                  <c:v>6.0752468478120658E-2</c:v>
                </c:pt>
                <c:pt idx="60">
                  <c:v>4.9207060589497864E-2</c:v>
                </c:pt>
                <c:pt idx="61">
                  <c:v>4.3242246344303403E-2</c:v>
                </c:pt>
                <c:pt idx="62">
                  <c:v>5.0392112890772722E-2</c:v>
                </c:pt>
                <c:pt idx="63">
                  <c:v>3.6503896560518667E-2</c:v>
                </c:pt>
                <c:pt idx="64">
                  <c:v>3.7107273290393428E-2</c:v>
                </c:pt>
                <c:pt idx="65">
                  <c:v>7.5945182941783207E-2</c:v>
                </c:pt>
                <c:pt idx="66">
                  <c:v>8.5293735889002242E-2</c:v>
                </c:pt>
                <c:pt idx="67">
                  <c:v>9.6717416734823258E-2</c:v>
                </c:pt>
                <c:pt idx="68">
                  <c:v>0.10189370415547527</c:v>
                </c:pt>
                <c:pt idx="69">
                  <c:v>6.4313467200167729E-2</c:v>
                </c:pt>
                <c:pt idx="70">
                  <c:v>5.4962852659393491E-2</c:v>
                </c:pt>
                <c:pt idx="71">
                  <c:v>7.4310460010909241E-2</c:v>
                </c:pt>
                <c:pt idx="72">
                  <c:v>8.7434139288470547E-2</c:v>
                </c:pt>
                <c:pt idx="73">
                  <c:v>9.145260195659044E-2</c:v>
                </c:pt>
                <c:pt idx="74">
                  <c:v>8.9063091960815077E-2</c:v>
                </c:pt>
                <c:pt idx="75">
                  <c:v>6.7828672586466521E-2</c:v>
                </c:pt>
                <c:pt idx="76">
                  <c:v>3.3999668142383976E-2</c:v>
                </c:pt>
                <c:pt idx="77">
                  <c:v>2.578850505463226E-2</c:v>
                </c:pt>
                <c:pt idx="78">
                  <c:v>3.6763361710756337E-2</c:v>
                </c:pt>
                <c:pt idx="79">
                  <c:v>5.2768574026203829E-2</c:v>
                </c:pt>
                <c:pt idx="80">
                  <c:v>5.4557239481515474E-2</c:v>
                </c:pt>
                <c:pt idx="81">
                  <c:v>3.764228086549104E-2</c:v>
                </c:pt>
                <c:pt idx="82">
                  <c:v>1.7382722878279466E-2</c:v>
                </c:pt>
                <c:pt idx="83">
                  <c:v>2.9858728604383877E-3</c:v>
                </c:pt>
                <c:pt idx="84">
                  <c:v>1.3992406813049696E-2</c:v>
                </c:pt>
                <c:pt idx="85">
                  <c:v>2.4377235986643209E-2</c:v>
                </c:pt>
                <c:pt idx="86">
                  <c:v>7.2908888550535789E-3</c:v>
                </c:pt>
                <c:pt idx="87">
                  <c:v>-1.7010890513183718E-2</c:v>
                </c:pt>
                <c:pt idx="88">
                  <c:v>-2.2884711935716062E-2</c:v>
                </c:pt>
                <c:pt idx="89">
                  <c:v>-1.1584345576806654E-2</c:v>
                </c:pt>
                <c:pt idx="90">
                  <c:v>9.3635111298233653E-3</c:v>
                </c:pt>
                <c:pt idx="91">
                  <c:v>2.9666807761942415E-2</c:v>
                </c:pt>
                <c:pt idx="92">
                  <c:v>2.5990567810207255E-2</c:v>
                </c:pt>
                <c:pt idx="93">
                  <c:v>6.6565097777999682E-3</c:v>
                </c:pt>
                <c:pt idx="94">
                  <c:v>7.0159693702438464E-3</c:v>
                </c:pt>
                <c:pt idx="95">
                  <c:v>1.3101872352333954E-2</c:v>
                </c:pt>
                <c:pt idx="96">
                  <c:v>3.2823684778213291E-2</c:v>
                </c:pt>
                <c:pt idx="97">
                  <c:v>9.3779936909951678E-2</c:v>
                </c:pt>
                <c:pt idx="98">
                  <c:v>0.12853803903622252</c:v>
                </c:pt>
                <c:pt idx="99">
                  <c:v>0.13699428405721292</c:v>
                </c:pt>
                <c:pt idx="100">
                  <c:v>0.12621563240045353</c:v>
                </c:pt>
                <c:pt idx="101">
                  <c:v>7.2180810720245514E-2</c:v>
                </c:pt>
                <c:pt idx="102">
                  <c:v>3.2974083476466909E-2</c:v>
                </c:pt>
                <c:pt idx="103">
                  <c:v>1.1318714760440995E-2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D3-4655-A63A-3913FEF9AE12}"/>
            </c:ext>
          </c:extLst>
        </c:ser>
        <c:ser>
          <c:idx val="3"/>
          <c:order val="3"/>
          <c:tx>
            <c:strRef>
              <c:f>PropertyType!$AJ$6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PropertyType!$P$11:$P$114</c:f>
              <c:numCache>
                <c:formatCode>[$-409]mmm\-yy;@</c:formatCode>
                <c:ptCount val="104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</c:numCache>
            </c:numRef>
          </c:xVal>
          <c:yVal>
            <c:numRef>
              <c:f>PropertyType!$AJ$11:$AJ$114</c:f>
              <c:numCache>
                <c:formatCode>0%</c:formatCode>
                <c:ptCount val="104"/>
                <c:pt idx="0">
                  <c:v>4.1547625139871647E-2</c:v>
                </c:pt>
                <c:pt idx="1">
                  <c:v>9.2397402991983402E-2</c:v>
                </c:pt>
                <c:pt idx="2">
                  <c:v>0.10226733854348224</c:v>
                </c:pt>
                <c:pt idx="3">
                  <c:v>0.12923553564327284</c:v>
                </c:pt>
                <c:pt idx="4">
                  <c:v>0.13307107272327179</c:v>
                </c:pt>
                <c:pt idx="5">
                  <c:v>0.11010150109117167</c:v>
                </c:pt>
                <c:pt idx="6">
                  <c:v>0.10316829782576331</c:v>
                </c:pt>
                <c:pt idx="7">
                  <c:v>6.8249901655358158E-2</c:v>
                </c:pt>
                <c:pt idx="8">
                  <c:v>2.9448754310825276E-2</c:v>
                </c:pt>
                <c:pt idx="9">
                  <c:v>6.330773732645989E-2</c:v>
                </c:pt>
                <c:pt idx="10">
                  <c:v>0.11785946140660131</c:v>
                </c:pt>
                <c:pt idx="11">
                  <c:v>0.1443769802652386</c:v>
                </c:pt>
                <c:pt idx="12">
                  <c:v>0.15417939392130831</c:v>
                </c:pt>
                <c:pt idx="13">
                  <c:v>0.11165473955676974</c:v>
                </c:pt>
                <c:pt idx="14">
                  <c:v>6.256261137981789E-2</c:v>
                </c:pt>
                <c:pt idx="15">
                  <c:v>6.0194488941527791E-2</c:v>
                </c:pt>
                <c:pt idx="16">
                  <c:v>7.9806375665954388E-2</c:v>
                </c:pt>
                <c:pt idx="17">
                  <c:v>9.1416797853467457E-2</c:v>
                </c:pt>
                <c:pt idx="18">
                  <c:v>7.459191927744202E-2</c:v>
                </c:pt>
                <c:pt idx="19">
                  <c:v>6.4054081063640078E-2</c:v>
                </c:pt>
                <c:pt idx="20">
                  <c:v>7.4499633546506683E-2</c:v>
                </c:pt>
                <c:pt idx="21">
                  <c:v>7.0889642798190211E-2</c:v>
                </c:pt>
                <c:pt idx="22">
                  <c:v>6.9596899293074221E-2</c:v>
                </c:pt>
                <c:pt idx="23">
                  <c:v>8.3701943111764709E-2</c:v>
                </c:pt>
                <c:pt idx="24">
                  <c:v>8.6180011683176794E-2</c:v>
                </c:pt>
                <c:pt idx="25">
                  <c:v>9.1955746607817357E-2</c:v>
                </c:pt>
                <c:pt idx="26">
                  <c:v>9.7213366264407242E-2</c:v>
                </c:pt>
                <c:pt idx="27">
                  <c:v>7.4873474067356449E-2</c:v>
                </c:pt>
                <c:pt idx="28">
                  <c:v>5.7369520707743149E-2</c:v>
                </c:pt>
                <c:pt idx="29">
                  <c:v>7.6787779473539874E-2</c:v>
                </c:pt>
                <c:pt idx="30">
                  <c:v>0.1115123547831447</c:v>
                </c:pt>
                <c:pt idx="31">
                  <c:v>0.13655214023701423</c:v>
                </c:pt>
                <c:pt idx="32">
                  <c:v>0.14909252121870709</c:v>
                </c:pt>
                <c:pt idx="33">
                  <c:v>0.155557881757733</c:v>
                </c:pt>
                <c:pt idx="34">
                  <c:v>0.17213905042361155</c:v>
                </c:pt>
                <c:pt idx="35">
                  <c:v>0.18158168254017126</c:v>
                </c:pt>
                <c:pt idx="36">
                  <c:v>0.15155313451355967</c:v>
                </c:pt>
                <c:pt idx="37">
                  <c:v>8.6691744203216015E-2</c:v>
                </c:pt>
                <c:pt idx="38">
                  <c:v>5.314389790821461E-2</c:v>
                </c:pt>
                <c:pt idx="39">
                  <c:v>6.4700379811257314E-2</c:v>
                </c:pt>
                <c:pt idx="40">
                  <c:v>6.1540450380063172E-2</c:v>
                </c:pt>
                <c:pt idx="41">
                  <c:v>4.9328367088531389E-2</c:v>
                </c:pt>
                <c:pt idx="42">
                  <c:v>4.505958466871185E-3</c:v>
                </c:pt>
                <c:pt idx="43">
                  <c:v>-5.8721760580990878E-2</c:v>
                </c:pt>
                <c:pt idx="44">
                  <c:v>-7.8234637172603039E-2</c:v>
                </c:pt>
                <c:pt idx="45">
                  <c:v>-7.640274931443447E-2</c:v>
                </c:pt>
                <c:pt idx="46">
                  <c:v>-8.732232951933927E-2</c:v>
                </c:pt>
                <c:pt idx="47">
                  <c:v>-0.12335224450957283</c:v>
                </c:pt>
                <c:pt idx="48">
                  <c:v>-0.16788792528140761</c:v>
                </c:pt>
                <c:pt idx="49">
                  <c:v>-0.20597686013342675</c:v>
                </c:pt>
                <c:pt idx="50">
                  <c:v>-0.21496862536179129</c:v>
                </c:pt>
                <c:pt idx="51">
                  <c:v>-0.18301632332290851</c:v>
                </c:pt>
                <c:pt idx="52">
                  <c:v>-0.11504673350242911</c:v>
                </c:pt>
                <c:pt idx="53">
                  <c:v>-3.696418878785912E-3</c:v>
                </c:pt>
                <c:pt idx="54">
                  <c:v>0.11129579064476758</c:v>
                </c:pt>
                <c:pt idx="55">
                  <c:v>0.17145718106450225</c:v>
                </c:pt>
                <c:pt idx="56">
                  <c:v>0.17582359429107064</c:v>
                </c:pt>
                <c:pt idx="57">
                  <c:v>0.14063607949694901</c:v>
                </c:pt>
                <c:pt idx="58">
                  <c:v>0.10582675497687921</c:v>
                </c:pt>
                <c:pt idx="59">
                  <c:v>8.7703449381605791E-2</c:v>
                </c:pt>
                <c:pt idx="60">
                  <c:v>6.5455692436099389E-2</c:v>
                </c:pt>
                <c:pt idx="61">
                  <c:v>6.3557834602117946E-2</c:v>
                </c:pt>
                <c:pt idx="62">
                  <c:v>7.0525045681758991E-2</c:v>
                </c:pt>
                <c:pt idx="63">
                  <c:v>7.6718297120945245E-2</c:v>
                </c:pt>
                <c:pt idx="64">
                  <c:v>0.10745438394285434</c:v>
                </c:pt>
                <c:pt idx="65">
                  <c:v>0.1091781198384012</c:v>
                </c:pt>
                <c:pt idx="66">
                  <c:v>8.5307999589744332E-2</c:v>
                </c:pt>
                <c:pt idx="67">
                  <c:v>8.612780705211498E-2</c:v>
                </c:pt>
                <c:pt idx="68">
                  <c:v>6.0354601856032142E-2</c:v>
                </c:pt>
                <c:pt idx="69">
                  <c:v>4.0654739207567125E-2</c:v>
                </c:pt>
                <c:pt idx="70">
                  <c:v>7.6488848512724195E-2</c:v>
                </c:pt>
                <c:pt idx="71">
                  <c:v>0.1001714847973918</c:v>
                </c:pt>
                <c:pt idx="72">
                  <c:v>0.13460212843686925</c:v>
                </c:pt>
                <c:pt idx="73">
                  <c:v>0.16549277189958889</c:v>
                </c:pt>
                <c:pt idx="74">
                  <c:v>0.12001700230584955</c:v>
                </c:pt>
                <c:pt idx="75">
                  <c:v>8.4759759534435597E-2</c:v>
                </c:pt>
                <c:pt idx="76">
                  <c:v>8.5204335947725696E-2</c:v>
                </c:pt>
                <c:pt idx="77">
                  <c:v>8.2028544734416453E-2</c:v>
                </c:pt>
                <c:pt idx="78">
                  <c:v>8.4815572548284424E-2</c:v>
                </c:pt>
                <c:pt idx="79">
                  <c:v>7.76227396773983E-2</c:v>
                </c:pt>
                <c:pt idx="80">
                  <c:v>6.161911392843944E-2</c:v>
                </c:pt>
                <c:pt idx="81">
                  <c:v>5.7257629591161763E-2</c:v>
                </c:pt>
                <c:pt idx="82">
                  <c:v>6.1169125572982042E-2</c:v>
                </c:pt>
                <c:pt idx="83">
                  <c:v>7.4630107747006402E-2</c:v>
                </c:pt>
                <c:pt idx="84">
                  <c:v>8.6281552475472756E-2</c:v>
                </c:pt>
                <c:pt idx="85">
                  <c:v>8.5819343040026697E-2</c:v>
                </c:pt>
                <c:pt idx="86">
                  <c:v>7.8391783975217955E-2</c:v>
                </c:pt>
                <c:pt idx="87">
                  <c:v>6.4390386663083055E-2</c:v>
                </c:pt>
                <c:pt idx="88">
                  <c:v>6.4578872826349887E-2</c:v>
                </c:pt>
                <c:pt idx="89">
                  <c:v>7.1814277310563224E-2</c:v>
                </c:pt>
                <c:pt idx="90">
                  <c:v>7.493635966166301E-2</c:v>
                </c:pt>
                <c:pt idx="91">
                  <c:v>8.5811146834709584E-2</c:v>
                </c:pt>
                <c:pt idx="92">
                  <c:v>7.8242468518614272E-2</c:v>
                </c:pt>
                <c:pt idx="93">
                  <c:v>7.5596037469579658E-2</c:v>
                </c:pt>
                <c:pt idx="94">
                  <c:v>8.8926462089584213E-2</c:v>
                </c:pt>
                <c:pt idx="95">
                  <c:v>8.9221688339064853E-2</c:v>
                </c:pt>
                <c:pt idx="96">
                  <c:v>0.11454023120021661</c:v>
                </c:pt>
                <c:pt idx="97">
                  <c:v>0.15943264481788844</c:v>
                </c:pt>
                <c:pt idx="98">
                  <c:v>0.20254533075258752</c:v>
                </c:pt>
                <c:pt idx="99">
                  <c:v>0.23625822304336097</c:v>
                </c:pt>
                <c:pt idx="100">
                  <c:v>0.24214437146127321</c:v>
                </c:pt>
                <c:pt idx="101">
                  <c:v>0.21829049008816082</c:v>
                </c:pt>
                <c:pt idx="102">
                  <c:v>0.13539876100962855</c:v>
                </c:pt>
                <c:pt idx="103">
                  <c:v>6.3191740692390974E-2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D3-4655-A63A-3913FEF9A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4926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528468152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image" Target="../media/image1.jpg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image" Target="../media/image1.jpg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AED104-8CB4-48A7-A877-7BC6FB2A5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C04825-66A9-4282-B333-9F20B7ED5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10</xdr:col>
      <xdr:colOff>9524</xdr:colOff>
      <xdr:row>65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585E61-654C-433F-A16B-EF707878D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78B01C-8760-458B-B813-20B50B3E78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BDDC3-F1F9-4E03-B28E-92D41FBE9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47BFB4-FC9F-4DD4-8629-73869059E9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10728A-DBEB-492A-B2BE-946FB5666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D41E6F-F1F1-4E5C-85FF-01100BC6E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F88EF0-CD06-4D1D-90F5-EFA731B133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F2547F7-B8D0-4072-8AF5-CBD7EE3D8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F2B1E75-A2CC-4514-93A3-D8379F6C9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28</xdr:row>
      <xdr:rowOff>0</xdr:rowOff>
    </xdr:from>
    <xdr:to>
      <xdr:col>14</xdr:col>
      <xdr:colOff>457200</xdr:colOff>
      <xdr:row>44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3A6DF3C-DC78-423C-8CAC-DC3DBEBF3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48</xdr:row>
      <xdr:rowOff>0</xdr:rowOff>
    </xdr:from>
    <xdr:to>
      <xdr:col>14</xdr:col>
      <xdr:colOff>457200</xdr:colOff>
      <xdr:row>64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3205F7D-2C7B-44C4-805B-1B0B08FD0A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B37ED6-D648-4B6E-A1C5-BDF5F83097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8BC4525-372C-4080-B3BF-E1E60E138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CBCF593-EB3B-438E-8C0F-1A53283E1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45FC3F-61F9-4427-A7BE-BC6D034D1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3F09A1D-2AED-4067-B28A-C20F2C5860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C98DB07-B57A-4741-947E-3D779EDC1B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DEFDEBC-68F3-464B-818B-973E951FD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7E3913C-1A3B-451B-A9E5-AE31C26B7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918861-2232-4AC7-B0C1-F6265E492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7CF30C-77F4-4BFB-B66D-8622ECB2B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8AEA4A0-1961-46BD-BF1C-B5980203F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788F6A9-A0A4-4A18-9697-9C774B122B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9F10417-5418-4CBA-A60C-DF3E1629B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B54C5D-5351-4127-8C1C-EC98CBD7A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B95A16-27B0-40CF-8BF0-49AB38BAF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7D5B779-2B41-49F3-AFC5-3D1EC9BED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998410E-537F-4FBC-8188-BDE275365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B85B28-B8EF-4E07-950F-1C2707179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5F48884-34DB-419D-95C5-40AAE2D9FE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3F88608-4DA0-41EB-94CE-6A3C806D7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rs/R&amp;D/RSR/CCRSI_NewFormat/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C5413-DA4F-43C9-BC0A-D94F8C532945}">
  <sheetPr codeName="Sheet3"/>
  <dimension ref="A1:R338"/>
  <sheetViews>
    <sheetView zoomScaleNormal="100" workbookViewId="0">
      <selection activeCell="R10" sqref="R10"/>
    </sheetView>
  </sheetViews>
  <sheetFormatPr defaultColWidth="9.140625" defaultRowHeight="15.75"/>
  <cols>
    <col min="1" max="10" width="13.7109375" style="13" customWidth="1"/>
    <col min="11" max="11" width="23" style="14" customWidth="1"/>
    <col min="12" max="12" width="11.85546875" style="23" bestFit="1" customWidth="1"/>
    <col min="13" max="13" width="19.28515625" style="23" customWidth="1"/>
    <col min="14" max="14" width="9.140625" style="23"/>
    <col min="15" max="15" width="16.85546875" style="23" customWidth="1"/>
    <col min="16" max="16" width="15.28515625" style="13" bestFit="1" customWidth="1"/>
    <col min="17" max="17" width="14.7109375" style="13" customWidth="1"/>
    <col min="18" max="18" width="11" style="13" bestFit="1" customWidth="1"/>
    <col min="19" max="19" width="12" style="13" bestFit="1" customWidth="1"/>
    <col min="20" max="16384" width="9.140625" style="13"/>
  </cols>
  <sheetData>
    <row r="1" spans="1:17" s="1" customFormat="1" ht="15.95" customHeight="1">
      <c r="K1" s="2"/>
      <c r="L1" s="3"/>
      <c r="M1" s="3"/>
      <c r="N1" s="3"/>
      <c r="O1" s="3"/>
    </row>
    <row r="2" spans="1:17" s="4" customFormat="1" ht="15.95" customHeight="1">
      <c r="K2" s="5"/>
      <c r="L2" s="6"/>
      <c r="M2" s="6"/>
      <c r="N2" s="6"/>
      <c r="O2" s="6"/>
    </row>
    <row r="3" spans="1:17" s="4" customFormat="1" ht="15.95" customHeight="1">
      <c r="K3" s="5"/>
      <c r="L3" s="6"/>
      <c r="M3" s="6"/>
      <c r="N3" s="6"/>
      <c r="O3" s="6"/>
    </row>
    <row r="4" spans="1:17" s="7" customFormat="1" ht="15.95" customHeight="1">
      <c r="K4" s="8"/>
      <c r="L4" s="9"/>
      <c r="M4" s="9"/>
      <c r="N4" s="9"/>
      <c r="O4" s="9"/>
    </row>
    <row r="5" spans="1:17" s="10" customFormat="1" ht="39.950000000000003" customHeight="1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2" t="s">
        <v>3</v>
      </c>
      <c r="Q5" s="12" t="s">
        <v>4</v>
      </c>
    </row>
    <row r="6" spans="1:17">
      <c r="L6" s="15">
        <v>35826</v>
      </c>
      <c r="M6" s="16">
        <v>78.296214140799705</v>
      </c>
      <c r="N6" s="17">
        <v>35079.5</v>
      </c>
      <c r="O6" s="18">
        <v>66.104512136987395</v>
      </c>
      <c r="P6" s="16"/>
      <c r="Q6" s="19"/>
    </row>
    <row r="7" spans="1:17">
      <c r="A7" s="152" t="s">
        <v>5</v>
      </c>
      <c r="B7" s="152"/>
      <c r="C7" s="152"/>
      <c r="D7" s="152"/>
      <c r="E7" s="152"/>
      <c r="F7" s="152"/>
      <c r="G7" s="152"/>
      <c r="H7" s="152"/>
      <c r="I7" s="152"/>
      <c r="J7" s="152"/>
      <c r="L7" s="15">
        <v>35854</v>
      </c>
      <c r="M7" s="16">
        <v>77.933958330661596</v>
      </c>
      <c r="N7" s="17">
        <v>35109.5</v>
      </c>
      <c r="O7" s="18">
        <v>65.195106653524206</v>
      </c>
      <c r="P7" s="16"/>
      <c r="Q7" s="19"/>
    </row>
    <row r="8" spans="1:17">
      <c r="A8" s="152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L8" s="15">
        <v>35885</v>
      </c>
      <c r="M8" s="16">
        <v>77.686357674556106</v>
      </c>
      <c r="N8" s="17">
        <v>35139.5</v>
      </c>
      <c r="O8" s="18">
        <v>64.6414026736485</v>
      </c>
      <c r="P8" s="16"/>
      <c r="Q8" s="19"/>
    </row>
    <row r="9" spans="1:17">
      <c r="L9" s="15">
        <v>35915</v>
      </c>
      <c r="M9" s="16">
        <v>78.519468109804507</v>
      </c>
      <c r="N9" s="17">
        <v>35170</v>
      </c>
      <c r="O9" s="18">
        <v>64.407140334554597</v>
      </c>
      <c r="P9" s="16"/>
      <c r="Q9" s="19"/>
    </row>
    <row r="10" spans="1:17">
      <c r="L10" s="15">
        <v>35946</v>
      </c>
      <c r="M10" s="16">
        <v>79.635370710685805</v>
      </c>
      <c r="N10" s="17">
        <v>35200.5</v>
      </c>
      <c r="O10" s="18">
        <v>63.892318945953697</v>
      </c>
      <c r="P10" s="16"/>
      <c r="Q10" s="19"/>
    </row>
    <row r="11" spans="1:17">
      <c r="L11" s="15">
        <v>35976</v>
      </c>
      <c r="M11" s="16">
        <v>80.849198436117604</v>
      </c>
      <c r="N11" s="17">
        <v>35231</v>
      </c>
      <c r="O11" s="18">
        <v>64.174924848569603</v>
      </c>
      <c r="P11" s="16"/>
      <c r="Q11" s="19"/>
    </row>
    <row r="12" spans="1:17">
      <c r="L12" s="15">
        <v>36007</v>
      </c>
      <c r="M12" s="16">
        <v>80.653357793253704</v>
      </c>
      <c r="N12" s="17">
        <v>35261.5</v>
      </c>
      <c r="O12" s="18">
        <v>64.662192352338096</v>
      </c>
      <c r="P12" s="16"/>
      <c r="Q12" s="19"/>
    </row>
    <row r="13" spans="1:17">
      <c r="L13" s="15">
        <v>36038</v>
      </c>
      <c r="M13" s="16">
        <v>79.909419012839805</v>
      </c>
      <c r="N13" s="17">
        <v>35292.5</v>
      </c>
      <c r="O13" s="18">
        <v>65.065252362473004</v>
      </c>
      <c r="P13" s="16"/>
      <c r="Q13" s="19"/>
    </row>
    <row r="14" spans="1:17">
      <c r="L14" s="15">
        <v>36068</v>
      </c>
      <c r="M14" s="16">
        <v>79.512582873286505</v>
      </c>
      <c r="N14" s="17">
        <v>35323</v>
      </c>
      <c r="O14" s="18">
        <v>65.001693819246796</v>
      </c>
      <c r="P14" s="16"/>
      <c r="Q14" s="19"/>
    </row>
    <row r="15" spans="1:17">
      <c r="L15" s="15">
        <v>36099</v>
      </c>
      <c r="M15" s="16">
        <v>80.473455901342106</v>
      </c>
      <c r="N15" s="17">
        <v>35353.5</v>
      </c>
      <c r="O15" s="18">
        <v>64.603094214904203</v>
      </c>
      <c r="P15" s="16"/>
      <c r="Q15" s="19"/>
    </row>
    <row r="16" spans="1:17">
      <c r="L16" s="15">
        <v>36129</v>
      </c>
      <c r="M16" s="16">
        <v>82.339096710165407</v>
      </c>
      <c r="N16" s="17">
        <v>35384</v>
      </c>
      <c r="O16" s="18">
        <v>65.453033807481106</v>
      </c>
      <c r="P16" s="16"/>
      <c r="Q16" s="19"/>
    </row>
    <row r="17" spans="12:17">
      <c r="L17" s="15">
        <v>36160</v>
      </c>
      <c r="M17" s="16">
        <v>83.735513101756794</v>
      </c>
      <c r="N17" s="17">
        <v>35414.5</v>
      </c>
      <c r="O17" s="18">
        <v>67.373328884577802</v>
      </c>
      <c r="P17" s="16"/>
      <c r="Q17" s="19"/>
    </row>
    <row r="18" spans="12:17">
      <c r="L18" s="15">
        <v>36191</v>
      </c>
      <c r="M18" s="16">
        <v>84.039389783489497</v>
      </c>
      <c r="N18" s="17">
        <v>35445.5</v>
      </c>
      <c r="O18" s="18">
        <v>69.736401472117194</v>
      </c>
      <c r="P18" s="120">
        <f t="shared" ref="P18:P81" si="0">M18/M6-1</f>
        <v>7.3351894541948903E-2</v>
      </c>
      <c r="Q18" s="121">
        <f>O18/O6-1</f>
        <v>5.494162527973101E-2</v>
      </c>
    </row>
    <row r="19" spans="12:17">
      <c r="L19" s="15">
        <v>36219</v>
      </c>
      <c r="M19" s="16">
        <v>83.5710063126797</v>
      </c>
      <c r="N19" s="17">
        <v>35475</v>
      </c>
      <c r="O19" s="18">
        <v>70.993202627025397</v>
      </c>
      <c r="P19" s="120">
        <f t="shared" si="0"/>
        <v>7.2331087792320226E-2</v>
      </c>
      <c r="Q19" s="121">
        <f t="shared" ref="Q19:Q82" si="1">O19/O7-1</f>
        <v>8.8934527008520003E-2</v>
      </c>
    </row>
    <row r="20" spans="12:17">
      <c r="L20" s="15">
        <v>36250</v>
      </c>
      <c r="M20" s="16">
        <v>83.790411601149103</v>
      </c>
      <c r="N20" s="17">
        <v>35504.5</v>
      </c>
      <c r="O20" s="18">
        <v>71.039338122171102</v>
      </c>
      <c r="P20" s="120">
        <f t="shared" si="0"/>
        <v>7.8573048207049689E-2</v>
      </c>
      <c r="Q20" s="121">
        <f t="shared" si="1"/>
        <v>9.8975814012321361E-2</v>
      </c>
    </row>
    <row r="21" spans="12:17">
      <c r="L21" s="15">
        <v>36280</v>
      </c>
      <c r="M21" s="16">
        <v>84.8248657849566</v>
      </c>
      <c r="N21" s="17">
        <v>35535</v>
      </c>
      <c r="O21" s="18">
        <v>70.759318566024405</v>
      </c>
      <c r="P21" s="120">
        <f t="shared" si="0"/>
        <v>8.0303621852537255E-2</v>
      </c>
      <c r="Q21" s="121">
        <f t="shared" si="1"/>
        <v>9.8625372877513717E-2</v>
      </c>
    </row>
    <row r="22" spans="12:17">
      <c r="L22" s="15">
        <v>36311</v>
      </c>
      <c r="M22" s="16">
        <v>86.444465498363101</v>
      </c>
      <c r="N22" s="17">
        <v>35565.5</v>
      </c>
      <c r="O22" s="18">
        <v>71.177056809374903</v>
      </c>
      <c r="P22" s="120">
        <f t="shared" si="0"/>
        <v>8.5503397886030452E-2</v>
      </c>
      <c r="Q22" s="121">
        <f t="shared" si="1"/>
        <v>0.11401586268270125</v>
      </c>
    </row>
    <row r="23" spans="12:17">
      <c r="L23" s="15">
        <v>36341</v>
      </c>
      <c r="M23" s="16">
        <v>87.710218232780605</v>
      </c>
      <c r="N23" s="17">
        <v>35596</v>
      </c>
      <c r="O23" s="18">
        <v>71.925818312618603</v>
      </c>
      <c r="P23" s="120">
        <f t="shared" si="0"/>
        <v>8.4861939628061878E-2</v>
      </c>
      <c r="Q23" s="121">
        <f t="shared" si="1"/>
        <v>0.12077760094520396</v>
      </c>
    </row>
    <row r="24" spans="12:17">
      <c r="L24" s="15">
        <v>36372</v>
      </c>
      <c r="M24" s="16">
        <v>88.409699909348305</v>
      </c>
      <c r="N24" s="17">
        <v>35626.5</v>
      </c>
      <c r="O24" s="18">
        <v>73.081661622184498</v>
      </c>
      <c r="P24" s="120">
        <f t="shared" si="0"/>
        <v>9.6168867959312454E-2</v>
      </c>
      <c r="Q24" s="121">
        <f t="shared" si="1"/>
        <v>0.13020698747684767</v>
      </c>
    </row>
    <row r="25" spans="12:17">
      <c r="L25" s="15">
        <v>36403</v>
      </c>
      <c r="M25" s="16">
        <v>88.538062882158599</v>
      </c>
      <c r="N25" s="17">
        <v>35657.5</v>
      </c>
      <c r="O25" s="18">
        <v>73.382950418193502</v>
      </c>
      <c r="P25" s="120">
        <f t="shared" si="0"/>
        <v>0.10798031040536471</v>
      </c>
      <c r="Q25" s="121">
        <f t="shared" si="1"/>
        <v>0.1278362528955288</v>
      </c>
    </row>
    <row r="26" spans="12:17">
      <c r="L26" s="15">
        <v>36433</v>
      </c>
      <c r="M26" s="16">
        <v>88.8887197747069</v>
      </c>
      <c r="N26" s="17">
        <v>35688</v>
      </c>
      <c r="O26" s="18">
        <v>74.918996231186796</v>
      </c>
      <c r="P26" s="120">
        <f t="shared" si="0"/>
        <v>0.11792016511855086</v>
      </c>
      <c r="Q26" s="121">
        <f t="shared" si="1"/>
        <v>0.15256990747837285</v>
      </c>
    </row>
    <row r="27" spans="12:17">
      <c r="L27" s="15">
        <v>36464</v>
      </c>
      <c r="M27" s="16">
        <v>89.338792266194304</v>
      </c>
      <c r="N27" s="17">
        <v>35718.5</v>
      </c>
      <c r="O27" s="18">
        <v>75.794663676546406</v>
      </c>
      <c r="P27" s="120">
        <f t="shared" si="0"/>
        <v>0.11016472780441822</v>
      </c>
      <c r="Q27" s="121">
        <f t="shared" si="1"/>
        <v>0.17323581165343405</v>
      </c>
    </row>
    <row r="28" spans="12:17">
      <c r="L28" s="15">
        <v>36494</v>
      </c>
      <c r="M28" s="16">
        <v>90.473747314084406</v>
      </c>
      <c r="N28" s="17">
        <v>35749</v>
      </c>
      <c r="O28" s="18">
        <v>78.668561114196194</v>
      </c>
      <c r="P28" s="120">
        <f t="shared" si="0"/>
        <v>9.8794508671294468E-2</v>
      </c>
      <c r="Q28" s="121">
        <f t="shared" si="1"/>
        <v>0.20190855240700234</v>
      </c>
    </row>
    <row r="29" spans="12:17">
      <c r="L29" s="15">
        <v>36525</v>
      </c>
      <c r="M29" s="16">
        <v>91.1092917613352</v>
      </c>
      <c r="N29" s="17">
        <v>35779.5</v>
      </c>
      <c r="O29" s="18">
        <v>80.387775798572505</v>
      </c>
      <c r="P29" s="120">
        <f t="shared" si="0"/>
        <v>8.8060350816954625E-2</v>
      </c>
      <c r="Q29" s="121">
        <f t="shared" si="1"/>
        <v>0.1931691238871498</v>
      </c>
    </row>
    <row r="30" spans="12:17">
      <c r="L30" s="15">
        <v>36556</v>
      </c>
      <c r="M30" s="16">
        <v>92.168178432059904</v>
      </c>
      <c r="N30" s="17">
        <v>35810.5</v>
      </c>
      <c r="O30" s="18">
        <v>83.658093657873295</v>
      </c>
      <c r="P30" s="120">
        <f t="shared" si="0"/>
        <v>9.6725936129624213E-2</v>
      </c>
      <c r="Q30" s="121">
        <f t="shared" si="1"/>
        <v>0.19963307385917273</v>
      </c>
    </row>
    <row r="31" spans="12:17">
      <c r="L31" s="15">
        <v>36585</v>
      </c>
      <c r="M31" s="16">
        <v>92.5061676654298</v>
      </c>
      <c r="N31" s="17">
        <v>35840</v>
      </c>
      <c r="O31" s="18">
        <v>83.057762492642794</v>
      </c>
      <c r="P31" s="120">
        <f t="shared" si="0"/>
        <v>0.10691700084739097</v>
      </c>
      <c r="Q31" s="121">
        <f t="shared" si="1"/>
        <v>0.16993964801109995</v>
      </c>
    </row>
    <row r="32" spans="12:17">
      <c r="L32" s="15">
        <v>36616</v>
      </c>
      <c r="M32" s="16">
        <v>93.0930552283873</v>
      </c>
      <c r="N32" s="17">
        <v>35869.5</v>
      </c>
      <c r="O32" s="18">
        <v>82.040499455615901</v>
      </c>
      <c r="P32" s="120">
        <f t="shared" si="0"/>
        <v>0.11102277037997776</v>
      </c>
      <c r="Q32" s="121">
        <f t="shared" si="1"/>
        <v>0.15486013276933086</v>
      </c>
    </row>
    <row r="33" spans="12:17">
      <c r="L33" s="15">
        <v>36646</v>
      </c>
      <c r="M33" s="16">
        <v>93.770337794089301</v>
      </c>
      <c r="N33" s="17">
        <v>35900</v>
      </c>
      <c r="O33" s="18">
        <v>80.494347369096403</v>
      </c>
      <c r="P33" s="120">
        <f t="shared" si="0"/>
        <v>0.1054581333710658</v>
      </c>
      <c r="Q33" s="121">
        <f t="shared" si="1"/>
        <v>0.13757945950240313</v>
      </c>
    </row>
    <row r="34" spans="12:17">
      <c r="L34" s="15">
        <v>36677</v>
      </c>
      <c r="M34" s="16">
        <v>95.558481111230606</v>
      </c>
      <c r="N34" s="17">
        <v>35930.5</v>
      </c>
      <c r="O34" s="18">
        <v>81.616695978680497</v>
      </c>
      <c r="P34" s="120">
        <f t="shared" si="0"/>
        <v>0.10543203153983383</v>
      </c>
      <c r="Q34" s="121">
        <f t="shared" si="1"/>
        <v>0.14667140841837334</v>
      </c>
    </row>
    <row r="35" spans="12:17">
      <c r="L35" s="15">
        <v>36707</v>
      </c>
      <c r="M35" s="16">
        <v>97.576393746164698</v>
      </c>
      <c r="N35" s="17">
        <v>35961</v>
      </c>
      <c r="O35" s="18">
        <v>83.648583466281494</v>
      </c>
      <c r="P35" s="120">
        <f t="shared" si="0"/>
        <v>0.11248604452447641</v>
      </c>
      <c r="Q35" s="121">
        <f t="shared" si="1"/>
        <v>0.16298410541137009</v>
      </c>
    </row>
    <row r="36" spans="12:17">
      <c r="L36" s="15">
        <v>36738</v>
      </c>
      <c r="M36" s="16">
        <v>97.995064858023895</v>
      </c>
      <c r="N36" s="17">
        <v>35991.5</v>
      </c>
      <c r="O36" s="18">
        <v>84.382900866071495</v>
      </c>
      <c r="P36" s="120">
        <f t="shared" si="0"/>
        <v>0.10841983355337748</v>
      </c>
      <c r="Q36" s="121">
        <f t="shared" si="1"/>
        <v>0.15463850975791749</v>
      </c>
    </row>
    <row r="37" spans="12:17">
      <c r="L37" s="15">
        <v>36769</v>
      </c>
      <c r="M37" s="16">
        <v>97.570258896220196</v>
      </c>
      <c r="N37" s="17">
        <v>36022.5</v>
      </c>
      <c r="O37" s="18">
        <v>85.299892592774398</v>
      </c>
      <c r="P37" s="120">
        <f t="shared" si="0"/>
        <v>0.1020148365577318</v>
      </c>
      <c r="Q37" s="121">
        <f t="shared" si="1"/>
        <v>0.16239388177592784</v>
      </c>
    </row>
    <row r="38" spans="12:17">
      <c r="L38" s="15">
        <v>36799</v>
      </c>
      <c r="M38" s="16">
        <v>97.051476449465895</v>
      </c>
      <c r="N38" s="17">
        <v>36053</v>
      </c>
      <c r="O38" s="18">
        <v>85.7580164349733</v>
      </c>
      <c r="P38" s="120">
        <f t="shared" si="0"/>
        <v>9.183118730304507E-2</v>
      </c>
      <c r="Q38" s="121">
        <f t="shared" si="1"/>
        <v>0.14467652730342517</v>
      </c>
    </row>
    <row r="39" spans="12:17">
      <c r="L39" s="15">
        <v>36830</v>
      </c>
      <c r="M39" s="16">
        <v>98.195673432916095</v>
      </c>
      <c r="N39" s="17">
        <v>36083.5</v>
      </c>
      <c r="O39" s="18">
        <v>86.970261596532893</v>
      </c>
      <c r="P39" s="120">
        <f t="shared" si="0"/>
        <v>9.9138134085490881E-2</v>
      </c>
      <c r="Q39" s="121">
        <f t="shared" si="1"/>
        <v>0.14744570894434372</v>
      </c>
    </row>
    <row r="40" spans="12:17">
      <c r="L40" s="15">
        <v>36860</v>
      </c>
      <c r="M40" s="16">
        <v>99.289219249044606</v>
      </c>
      <c r="N40" s="17">
        <v>36114</v>
      </c>
      <c r="O40" s="18">
        <v>87.287716965091207</v>
      </c>
      <c r="P40" s="120">
        <f t="shared" si="0"/>
        <v>9.7436794613544819E-2</v>
      </c>
      <c r="Q40" s="121">
        <f t="shared" si="1"/>
        <v>0.10956290198804264</v>
      </c>
    </row>
    <row r="41" spans="12:17">
      <c r="L41" s="15">
        <v>36891</v>
      </c>
      <c r="M41" s="16">
        <v>100</v>
      </c>
      <c r="N41" s="17">
        <v>36144.5</v>
      </c>
      <c r="O41" s="18">
        <v>87.196390487414007</v>
      </c>
      <c r="P41" s="120">
        <f t="shared" si="0"/>
        <v>9.7582892664278331E-2</v>
      </c>
      <c r="Q41" s="121">
        <f t="shared" si="1"/>
        <v>8.4697139847504044E-2</v>
      </c>
    </row>
    <row r="42" spans="12:17">
      <c r="L42" s="15">
        <v>36922</v>
      </c>
      <c r="M42" s="16">
        <v>100.072784620428</v>
      </c>
      <c r="N42" s="17">
        <v>36175.5</v>
      </c>
      <c r="O42" s="18">
        <v>87.010125169158897</v>
      </c>
      <c r="P42" s="120">
        <f t="shared" si="0"/>
        <v>8.5762855714836883E-2</v>
      </c>
      <c r="Q42" s="121">
        <f t="shared" si="1"/>
        <v>4.0068227289448144E-2</v>
      </c>
    </row>
    <row r="43" spans="12:17">
      <c r="L43" s="15">
        <v>36950</v>
      </c>
      <c r="M43" s="16">
        <v>100.210982658711</v>
      </c>
      <c r="N43" s="17">
        <v>36205</v>
      </c>
      <c r="O43" s="18">
        <v>85.878810097489605</v>
      </c>
      <c r="P43" s="120">
        <f t="shared" si="0"/>
        <v>8.3289743675767358E-2</v>
      </c>
      <c r="Q43" s="121">
        <f t="shared" si="1"/>
        <v>3.396488805121245E-2</v>
      </c>
    </row>
    <row r="44" spans="12:17">
      <c r="L44" s="15">
        <v>36981</v>
      </c>
      <c r="M44" s="16">
        <v>100.257810093305</v>
      </c>
      <c r="N44" s="17">
        <v>36234.5</v>
      </c>
      <c r="O44" s="18">
        <v>84.564059646839993</v>
      </c>
      <c r="P44" s="120">
        <f t="shared" si="0"/>
        <v>7.6963365820793328E-2</v>
      </c>
      <c r="Q44" s="121">
        <f t="shared" si="1"/>
        <v>3.0759932081951158E-2</v>
      </c>
    </row>
    <row r="45" spans="12:17">
      <c r="L45" s="15">
        <v>37011</v>
      </c>
      <c r="M45" s="16">
        <v>100.326032563848</v>
      </c>
      <c r="N45" s="17">
        <v>36265</v>
      </c>
      <c r="O45" s="18">
        <v>83.483947269211299</v>
      </c>
      <c r="P45" s="120">
        <f t="shared" si="0"/>
        <v>6.9912244361904463E-2</v>
      </c>
      <c r="Q45" s="121">
        <f t="shared" si="1"/>
        <v>3.7140494927009993E-2</v>
      </c>
    </row>
    <row r="46" spans="12:17">
      <c r="L46" s="15">
        <v>37042</v>
      </c>
      <c r="M46" s="16">
        <v>100.678446653695</v>
      </c>
      <c r="N46" s="17">
        <v>36295.5</v>
      </c>
      <c r="O46" s="18">
        <v>83.465449418157704</v>
      </c>
      <c r="P46" s="120">
        <f t="shared" si="0"/>
        <v>5.3579394344963838E-2</v>
      </c>
      <c r="Q46" s="121">
        <f t="shared" si="1"/>
        <v>2.2651657449599849E-2</v>
      </c>
    </row>
    <row r="47" spans="12:17">
      <c r="L47" s="15">
        <v>37072</v>
      </c>
      <c r="M47" s="16">
        <v>102.02116612775301</v>
      </c>
      <c r="N47" s="17">
        <v>36326</v>
      </c>
      <c r="O47" s="18">
        <v>84.640413776859205</v>
      </c>
      <c r="P47" s="120">
        <f t="shared" si="0"/>
        <v>4.5551718104595462E-2</v>
      </c>
      <c r="Q47" s="121">
        <f t="shared" si="1"/>
        <v>1.1857108267440131E-2</v>
      </c>
    </row>
    <row r="48" spans="12:17">
      <c r="L48" s="15">
        <v>37103</v>
      </c>
      <c r="M48" s="16">
        <v>103.63084361602399</v>
      </c>
      <c r="N48" s="17">
        <v>36356.5</v>
      </c>
      <c r="O48" s="18">
        <v>86.109523686582307</v>
      </c>
      <c r="P48" s="120">
        <f t="shared" si="0"/>
        <v>5.7510842675243534E-2</v>
      </c>
      <c r="Q48" s="121">
        <f t="shared" si="1"/>
        <v>2.046176183550763E-2</v>
      </c>
    </row>
    <row r="49" spans="12:17">
      <c r="L49" s="15">
        <v>37134</v>
      </c>
      <c r="M49" s="16">
        <v>105.58345511744599</v>
      </c>
      <c r="N49" s="17">
        <v>36387.5</v>
      </c>
      <c r="O49" s="18">
        <v>88.496657925852006</v>
      </c>
      <c r="P49" s="120">
        <f t="shared" si="0"/>
        <v>8.2127446538283522E-2</v>
      </c>
      <c r="Q49" s="121">
        <f t="shared" si="1"/>
        <v>3.7476780285516931E-2</v>
      </c>
    </row>
    <row r="50" spans="12:17">
      <c r="L50" s="15">
        <v>37164</v>
      </c>
      <c r="M50" s="16">
        <v>106.640997725071</v>
      </c>
      <c r="N50" s="17">
        <v>36418</v>
      </c>
      <c r="O50" s="18">
        <v>90.155721726746094</v>
      </c>
      <c r="P50" s="120">
        <f t="shared" si="0"/>
        <v>9.8808607827808981E-2</v>
      </c>
      <c r="Q50" s="121">
        <f t="shared" si="1"/>
        <v>5.1280398901336399E-2</v>
      </c>
    </row>
    <row r="51" spans="12:17">
      <c r="L51" s="15">
        <v>37195</v>
      </c>
      <c r="M51" s="16">
        <v>106.300848897968</v>
      </c>
      <c r="N51" s="17">
        <v>36448.5</v>
      </c>
      <c r="O51" s="18">
        <v>91.491577747685795</v>
      </c>
      <c r="P51" s="120">
        <f t="shared" si="0"/>
        <v>8.2541065015344861E-2</v>
      </c>
      <c r="Q51" s="121">
        <f t="shared" si="1"/>
        <v>5.1986921370064554E-2</v>
      </c>
    </row>
    <row r="52" spans="12:17">
      <c r="L52" s="15">
        <v>37225</v>
      </c>
      <c r="M52" s="16">
        <v>105.188116644274</v>
      </c>
      <c r="N52" s="17">
        <v>36479</v>
      </c>
      <c r="O52" s="18">
        <v>91.4760079819998</v>
      </c>
      <c r="P52" s="120">
        <f t="shared" si="0"/>
        <v>5.9411257736183165E-2</v>
      </c>
      <c r="Q52" s="121">
        <f t="shared" si="1"/>
        <v>4.7982593227677173E-2</v>
      </c>
    </row>
    <row r="53" spans="12:17">
      <c r="L53" s="15">
        <v>37256</v>
      </c>
      <c r="M53" s="16">
        <v>103.955550532335</v>
      </c>
      <c r="N53" s="17">
        <v>36509.5</v>
      </c>
      <c r="O53" s="18">
        <v>91.274516201918601</v>
      </c>
      <c r="P53" s="120">
        <f t="shared" si="0"/>
        <v>3.955550532335006E-2</v>
      </c>
      <c r="Q53" s="121">
        <f t="shared" si="1"/>
        <v>4.67694326761523E-2</v>
      </c>
    </row>
    <row r="54" spans="12:17">
      <c r="L54" s="15">
        <v>37287</v>
      </c>
      <c r="M54" s="16">
        <v>104.32259530404301</v>
      </c>
      <c r="N54" s="17">
        <v>36540.5</v>
      </c>
      <c r="O54" s="18">
        <v>91.485117237185705</v>
      </c>
      <c r="P54" s="120">
        <f t="shared" si="0"/>
        <v>4.2467197247826771E-2</v>
      </c>
      <c r="Q54" s="121">
        <f t="shared" si="1"/>
        <v>5.1430704867127197E-2</v>
      </c>
    </row>
    <row r="55" spans="12:17">
      <c r="L55" s="15">
        <v>37315</v>
      </c>
      <c r="M55" s="16">
        <v>105.62341480531499</v>
      </c>
      <c r="N55" s="17">
        <v>36570.5</v>
      </c>
      <c r="O55" s="18">
        <v>89.755210354093407</v>
      </c>
      <c r="P55" s="120">
        <f t="shared" si="0"/>
        <v>5.4010368953641974E-2</v>
      </c>
      <c r="Q55" s="121">
        <f t="shared" si="1"/>
        <v>4.5138029418471337E-2</v>
      </c>
    </row>
    <row r="56" spans="12:17">
      <c r="L56" s="15">
        <v>37346</v>
      </c>
      <c r="M56" s="16">
        <v>107.521949305997</v>
      </c>
      <c r="N56" s="17">
        <v>36600.5</v>
      </c>
      <c r="O56" s="18">
        <v>88.456197075223699</v>
      </c>
      <c r="P56" s="120">
        <f t="shared" si="0"/>
        <v>7.2454596863143372E-2</v>
      </c>
      <c r="Q56" s="121">
        <f t="shared" si="1"/>
        <v>4.6025905622769425E-2</v>
      </c>
    </row>
    <row r="57" spans="12:17">
      <c r="L57" s="15">
        <v>37376</v>
      </c>
      <c r="M57" s="16">
        <v>108.390720185904</v>
      </c>
      <c r="N57" s="17">
        <v>36631</v>
      </c>
      <c r="O57" s="18">
        <v>87.366434564710303</v>
      </c>
      <c r="P57" s="120">
        <f t="shared" si="0"/>
        <v>8.0384795610487059E-2</v>
      </c>
      <c r="Q57" s="121">
        <f t="shared" si="1"/>
        <v>4.6505794496984221E-2</v>
      </c>
    </row>
    <row r="58" spans="12:17">
      <c r="L58" s="15">
        <v>37407</v>
      </c>
      <c r="M58" s="16">
        <v>108.979626829273</v>
      </c>
      <c r="N58" s="17">
        <v>36661.5</v>
      </c>
      <c r="O58" s="18">
        <v>90.051961338977193</v>
      </c>
      <c r="P58" s="120">
        <f t="shared" si="0"/>
        <v>8.2452406165260728E-2</v>
      </c>
      <c r="Q58" s="121">
        <f t="shared" si="1"/>
        <v>7.8913034875321753E-2</v>
      </c>
    </row>
    <row r="59" spans="12:17">
      <c r="L59" s="15">
        <v>37437</v>
      </c>
      <c r="M59" s="16">
        <v>109.434509303848</v>
      </c>
      <c r="N59" s="17">
        <v>36692</v>
      </c>
      <c r="O59" s="18">
        <v>93.124071420259497</v>
      </c>
      <c r="P59" s="120">
        <f t="shared" si="0"/>
        <v>7.2664756319407831E-2</v>
      </c>
      <c r="Q59" s="121">
        <f t="shared" si="1"/>
        <v>0.10023176004037615</v>
      </c>
    </row>
    <row r="60" spans="12:17">
      <c r="L60" s="15">
        <v>37468</v>
      </c>
      <c r="M60" s="16">
        <v>110.463775433957</v>
      </c>
      <c r="N60" s="17">
        <v>36722.5</v>
      </c>
      <c r="O60" s="18">
        <v>95.500862483856693</v>
      </c>
      <c r="P60" s="120">
        <f t="shared" si="0"/>
        <v>6.5935310178990569E-2</v>
      </c>
      <c r="Q60" s="121">
        <f t="shared" si="1"/>
        <v>0.10906271914192178</v>
      </c>
    </row>
    <row r="61" spans="12:17">
      <c r="L61" s="15">
        <v>37499</v>
      </c>
      <c r="M61" s="16">
        <v>111.707474431503</v>
      </c>
      <c r="N61" s="17">
        <v>36753.5</v>
      </c>
      <c r="O61" s="18">
        <v>96.664475179157705</v>
      </c>
      <c r="P61" s="120">
        <f t="shared" si="0"/>
        <v>5.8001694557588968E-2</v>
      </c>
      <c r="Q61" s="121">
        <f t="shared" si="1"/>
        <v>9.2295205770925204E-2</v>
      </c>
    </row>
    <row r="62" spans="12:17">
      <c r="L62" s="15">
        <v>37529</v>
      </c>
      <c r="M62" s="16">
        <v>113.218196273009</v>
      </c>
      <c r="N62" s="17">
        <v>36784</v>
      </c>
      <c r="O62" s="18">
        <v>97.789596779143494</v>
      </c>
      <c r="P62" s="120">
        <f t="shared" si="0"/>
        <v>6.1676078508703824E-2</v>
      </c>
      <c r="Q62" s="121">
        <f t="shared" si="1"/>
        <v>8.4674326888924289E-2</v>
      </c>
    </row>
    <row r="63" spans="12:17">
      <c r="L63" s="15">
        <v>37560</v>
      </c>
      <c r="M63" s="16">
        <v>114.94241700713999</v>
      </c>
      <c r="N63" s="17">
        <v>36814.5</v>
      </c>
      <c r="O63" s="18">
        <v>99.011184963648304</v>
      </c>
      <c r="P63" s="120">
        <f t="shared" si="0"/>
        <v>8.1293500463637258E-2</v>
      </c>
      <c r="Q63" s="121">
        <f t="shared" si="1"/>
        <v>8.2189064841574622E-2</v>
      </c>
    </row>
    <row r="64" spans="12:17">
      <c r="L64" s="15">
        <v>37590</v>
      </c>
      <c r="M64" s="16">
        <v>116.64560256487501</v>
      </c>
      <c r="N64" s="17">
        <v>36845</v>
      </c>
      <c r="O64" s="18">
        <v>99.7487219418515</v>
      </c>
      <c r="P64" s="120">
        <f t="shared" si="0"/>
        <v>0.10892376711475893</v>
      </c>
      <c r="Q64" s="121">
        <f t="shared" si="1"/>
        <v>9.0435887423941486E-2</v>
      </c>
    </row>
    <row r="65" spans="12:17">
      <c r="L65" s="15">
        <v>37621</v>
      </c>
      <c r="M65" s="16">
        <v>117.603221772232</v>
      </c>
      <c r="N65" s="17">
        <v>36875.5</v>
      </c>
      <c r="O65" s="18">
        <v>100</v>
      </c>
      <c r="P65" s="120">
        <f t="shared" si="0"/>
        <v>0.13128371857019738</v>
      </c>
      <c r="Q65" s="121">
        <f t="shared" si="1"/>
        <v>9.559605639298896E-2</v>
      </c>
    </row>
    <row r="66" spans="12:17">
      <c r="L66" s="15">
        <v>37652</v>
      </c>
      <c r="M66" s="16">
        <v>117.480478471799</v>
      </c>
      <c r="N66" s="17">
        <v>36906.5</v>
      </c>
      <c r="O66" s="18">
        <v>100.247282976717</v>
      </c>
      <c r="P66" s="120">
        <f t="shared" si="0"/>
        <v>0.12612687720630422</v>
      </c>
      <c r="Q66" s="121">
        <f t="shared" si="1"/>
        <v>9.5776952625139744E-2</v>
      </c>
    </row>
    <row r="67" spans="12:17">
      <c r="L67" s="15">
        <v>37680</v>
      </c>
      <c r="M67" s="16">
        <v>117.353259417326</v>
      </c>
      <c r="N67" s="17">
        <v>36936</v>
      </c>
      <c r="O67" s="18">
        <v>100.23529077998499</v>
      </c>
      <c r="P67" s="120">
        <f t="shared" si="0"/>
        <v>0.11105344997254107</v>
      </c>
      <c r="Q67" s="121">
        <f t="shared" si="1"/>
        <v>0.1167629197742015</v>
      </c>
    </row>
    <row r="68" spans="12:17">
      <c r="L68" s="15">
        <v>37711</v>
      </c>
      <c r="M68" s="16">
        <v>118.297537024055</v>
      </c>
      <c r="N68" s="17">
        <v>36965.5</v>
      </c>
      <c r="O68" s="18">
        <v>99.986384686152903</v>
      </c>
      <c r="P68" s="120">
        <f t="shared" si="0"/>
        <v>0.10021756290328909</v>
      </c>
      <c r="Q68" s="121">
        <f t="shared" si="1"/>
        <v>0.13034912184981073</v>
      </c>
    </row>
    <row r="69" spans="12:17">
      <c r="L69" s="15">
        <v>37741</v>
      </c>
      <c r="M69" s="16">
        <v>120.059274519315</v>
      </c>
      <c r="N69" s="17">
        <v>36996</v>
      </c>
      <c r="O69" s="18">
        <v>99.526992903470997</v>
      </c>
      <c r="P69" s="120">
        <f t="shared" si="0"/>
        <v>0.10765270600101129</v>
      </c>
      <c r="Q69" s="121">
        <f t="shared" si="1"/>
        <v>0.13919027827275765</v>
      </c>
    </row>
    <row r="70" spans="12:17">
      <c r="L70" s="15">
        <v>37772</v>
      </c>
      <c r="M70" s="16">
        <v>121.72046447336</v>
      </c>
      <c r="N70" s="17">
        <v>37026.5</v>
      </c>
      <c r="O70" s="18">
        <v>99.655971276701294</v>
      </c>
      <c r="P70" s="120">
        <f t="shared" si="0"/>
        <v>0.11691027043106628</v>
      </c>
      <c r="Q70" s="121">
        <f t="shared" si="1"/>
        <v>0.10664964754706796</v>
      </c>
    </row>
    <row r="71" spans="12:17">
      <c r="L71" s="15">
        <v>37802</v>
      </c>
      <c r="M71" s="16">
        <v>122.60199820282899</v>
      </c>
      <c r="N71" s="17">
        <v>37057</v>
      </c>
      <c r="O71" s="18">
        <v>100.182941316465</v>
      </c>
      <c r="P71" s="120">
        <f t="shared" si="0"/>
        <v>0.12032300398424667</v>
      </c>
      <c r="Q71" s="121">
        <f t="shared" si="1"/>
        <v>7.5800701027659567E-2</v>
      </c>
    </row>
    <row r="72" spans="12:17">
      <c r="L72" s="15">
        <v>37833</v>
      </c>
      <c r="M72" s="16">
        <v>123.47721093824499</v>
      </c>
      <c r="N72" s="17">
        <v>37087.5</v>
      </c>
      <c r="O72" s="18">
        <v>101.123443694619</v>
      </c>
      <c r="P72" s="120">
        <f t="shared" si="0"/>
        <v>0.11780726716215084</v>
      </c>
      <c r="Q72" s="121">
        <f t="shared" si="1"/>
        <v>5.8874664212720917E-2</v>
      </c>
    </row>
    <row r="73" spans="12:17">
      <c r="L73" s="15">
        <v>37864</v>
      </c>
      <c r="M73" s="16">
        <v>124.636680681982</v>
      </c>
      <c r="N73" s="17">
        <v>37118.5</v>
      </c>
      <c r="O73" s="18">
        <v>101.148538228192</v>
      </c>
      <c r="P73" s="120">
        <f t="shared" si="0"/>
        <v>0.11574163963761408</v>
      </c>
      <c r="Q73" s="121">
        <f t="shared" si="1"/>
        <v>4.6387910767875518E-2</v>
      </c>
    </row>
    <row r="74" spans="12:17">
      <c r="L74" s="15">
        <v>37894</v>
      </c>
      <c r="M74" s="16">
        <v>126.254636492337</v>
      </c>
      <c r="N74" s="17">
        <v>37149</v>
      </c>
      <c r="O74" s="18">
        <v>100.958490839254</v>
      </c>
      <c r="P74" s="120">
        <f t="shared" si="0"/>
        <v>0.11514439064099324</v>
      </c>
      <c r="Q74" s="121">
        <f t="shared" si="1"/>
        <v>3.2405226777521223E-2</v>
      </c>
    </row>
    <row r="75" spans="12:17">
      <c r="L75" s="15">
        <v>37925</v>
      </c>
      <c r="M75" s="16">
        <v>127.374843388082</v>
      </c>
      <c r="N75" s="17">
        <v>37179.5</v>
      </c>
      <c r="O75" s="18">
        <v>99.581794623129596</v>
      </c>
      <c r="P75" s="120">
        <f t="shared" si="0"/>
        <v>0.1081622146519654</v>
      </c>
      <c r="Q75" s="121">
        <f t="shared" si="1"/>
        <v>5.7630828243373511E-3</v>
      </c>
    </row>
    <row r="76" spans="12:17">
      <c r="L76" s="15">
        <v>37955</v>
      </c>
      <c r="M76" s="16">
        <v>127.87733183840901</v>
      </c>
      <c r="N76" s="17">
        <v>37210</v>
      </c>
      <c r="O76" s="18">
        <v>98.676856978233701</v>
      </c>
      <c r="P76" s="120">
        <f t="shared" si="0"/>
        <v>9.6289350190353007E-2</v>
      </c>
      <c r="Q76" s="121">
        <f t="shared" si="1"/>
        <v>-1.0745651099596465E-2</v>
      </c>
    </row>
    <row r="77" spans="12:17">
      <c r="L77" s="15">
        <v>37986</v>
      </c>
      <c r="M77" s="16">
        <v>128.42917693570701</v>
      </c>
      <c r="N77" s="17">
        <v>37240.5</v>
      </c>
      <c r="O77" s="18">
        <v>97.769468202753401</v>
      </c>
      <c r="P77" s="120">
        <f t="shared" si="0"/>
        <v>9.205491992763748E-2</v>
      </c>
      <c r="Q77" s="121">
        <f t="shared" si="1"/>
        <v>-2.2305317972465932E-2</v>
      </c>
    </row>
    <row r="78" spans="12:17">
      <c r="L78" s="15">
        <v>38017</v>
      </c>
      <c r="M78" s="16">
        <v>129.46619973595699</v>
      </c>
      <c r="N78" s="17">
        <v>37271.5</v>
      </c>
      <c r="O78" s="18">
        <v>98.751159140001803</v>
      </c>
      <c r="P78" s="120">
        <f t="shared" si="0"/>
        <v>0.10202308860220666</v>
      </c>
      <c r="Q78" s="121">
        <f t="shared" si="1"/>
        <v>-1.4924333032174886E-2</v>
      </c>
    </row>
    <row r="79" spans="12:17">
      <c r="L79" s="15">
        <v>38046</v>
      </c>
      <c r="M79" s="16">
        <v>131.91662397420299</v>
      </c>
      <c r="N79" s="17">
        <v>37301</v>
      </c>
      <c r="O79" s="18">
        <v>100.07533857783</v>
      </c>
      <c r="P79" s="120">
        <f t="shared" si="0"/>
        <v>0.12409850931440647</v>
      </c>
      <c r="Q79" s="121">
        <f t="shared" si="1"/>
        <v>-1.5957673281568052E-3</v>
      </c>
    </row>
    <row r="80" spans="12:17">
      <c r="L80" s="15">
        <v>38077</v>
      </c>
      <c r="M80" s="16">
        <v>134.44214066085701</v>
      </c>
      <c r="N80" s="17">
        <v>37330.5</v>
      </c>
      <c r="O80" s="18">
        <v>101.283494162983</v>
      </c>
      <c r="P80" s="120">
        <f t="shared" si="0"/>
        <v>0.13647455427173516</v>
      </c>
      <c r="Q80" s="121">
        <f t="shared" si="1"/>
        <v>1.2972861064049823E-2</v>
      </c>
    </row>
    <row r="81" spans="12:17">
      <c r="L81" s="15">
        <v>38107</v>
      </c>
      <c r="M81" s="16">
        <v>137.09469899346499</v>
      </c>
      <c r="N81" s="17">
        <v>37361</v>
      </c>
      <c r="O81" s="18">
        <v>101.434796560552</v>
      </c>
      <c r="P81" s="120">
        <f t="shared" si="0"/>
        <v>0.14189178255786761</v>
      </c>
      <c r="Q81" s="121">
        <f t="shared" si="1"/>
        <v>1.9168705910077577E-2</v>
      </c>
    </row>
    <row r="82" spans="12:17">
      <c r="L82" s="15">
        <v>38138</v>
      </c>
      <c r="M82" s="16">
        <v>138.65949449872099</v>
      </c>
      <c r="N82" s="17">
        <v>37391.5</v>
      </c>
      <c r="O82" s="18">
        <v>101.325269466428</v>
      </c>
      <c r="P82" s="120">
        <f t="shared" ref="P82:P145" si="2">M82/M70-1</f>
        <v>0.13916336992838452</v>
      </c>
      <c r="Q82" s="121">
        <f t="shared" si="1"/>
        <v>1.6750608802876377E-2</v>
      </c>
    </row>
    <row r="83" spans="12:17">
      <c r="L83" s="15">
        <v>38168</v>
      </c>
      <c r="M83" s="16">
        <v>140.782786075785</v>
      </c>
      <c r="N83" s="17">
        <v>37422</v>
      </c>
      <c r="O83" s="18">
        <v>101.495900732743</v>
      </c>
      <c r="P83" s="120">
        <f t="shared" si="2"/>
        <v>0.14829112200013461</v>
      </c>
      <c r="Q83" s="121">
        <f t="shared" ref="Q83:Q146" si="3">O83/O71-1</f>
        <v>1.3105618571634059E-2</v>
      </c>
    </row>
    <row r="84" spans="12:17">
      <c r="L84" s="15">
        <v>38199</v>
      </c>
      <c r="M84" s="16">
        <v>142.64854502006401</v>
      </c>
      <c r="N84" s="17">
        <v>37452.5</v>
      </c>
      <c r="O84" s="18">
        <v>101.581036954973</v>
      </c>
      <c r="P84" s="120">
        <f t="shared" si="2"/>
        <v>0.15526212437214215</v>
      </c>
      <c r="Q84" s="121">
        <f t="shared" si="3"/>
        <v>4.5250957012092918E-3</v>
      </c>
    </row>
    <row r="85" spans="12:17">
      <c r="L85" s="15">
        <v>38230</v>
      </c>
      <c r="M85" s="16">
        <v>144.943035854507</v>
      </c>
      <c r="N85" s="17">
        <v>37483.5</v>
      </c>
      <c r="O85" s="18">
        <v>101.721695644229</v>
      </c>
      <c r="P85" s="120">
        <f t="shared" si="2"/>
        <v>0.16292439000632486</v>
      </c>
      <c r="Q85" s="121">
        <f t="shared" si="3"/>
        <v>5.6664923297651271E-3</v>
      </c>
    </row>
    <row r="86" spans="12:17">
      <c r="L86" s="15">
        <v>38260</v>
      </c>
      <c r="M86" s="16">
        <v>145.78078414136701</v>
      </c>
      <c r="N86" s="17">
        <v>37514</v>
      </c>
      <c r="O86" s="18">
        <v>101.871676358995</v>
      </c>
      <c r="P86" s="120">
        <f t="shared" si="2"/>
        <v>0.15465687590978217</v>
      </c>
      <c r="Q86" s="121">
        <f t="shared" si="3"/>
        <v>9.0451581848125517E-3</v>
      </c>
    </row>
    <row r="87" spans="12:17">
      <c r="L87" s="15">
        <v>38291</v>
      </c>
      <c r="M87" s="16">
        <v>145.36914658535301</v>
      </c>
      <c r="N87" s="17">
        <v>37544.5</v>
      </c>
      <c r="O87" s="18">
        <v>102.566931688544</v>
      </c>
      <c r="P87" s="120">
        <f t="shared" si="2"/>
        <v>0.14127046376376295</v>
      </c>
      <c r="Q87" s="121">
        <f t="shared" si="3"/>
        <v>2.9976734971605579E-2</v>
      </c>
    </row>
    <row r="88" spans="12:17">
      <c r="L88" s="15">
        <v>38321</v>
      </c>
      <c r="M88" s="16">
        <v>145.069300746831</v>
      </c>
      <c r="N88" s="17">
        <v>37575</v>
      </c>
      <c r="O88" s="18">
        <v>104.17091547659599</v>
      </c>
      <c r="P88" s="120">
        <f t="shared" si="2"/>
        <v>0.13444109805283144</v>
      </c>
      <c r="Q88" s="121">
        <f t="shared" si="3"/>
        <v>5.5677274961992262E-2</v>
      </c>
    </row>
    <row r="89" spans="12:17">
      <c r="L89" s="15">
        <v>38352</v>
      </c>
      <c r="M89" s="16">
        <v>146.288922270542</v>
      </c>
      <c r="N89" s="17">
        <v>37605.5</v>
      </c>
      <c r="O89" s="18">
        <v>106.338301944411</v>
      </c>
      <c r="P89" s="120">
        <f t="shared" si="2"/>
        <v>0.13906298989812704</v>
      </c>
      <c r="Q89" s="121">
        <f t="shared" si="3"/>
        <v>8.7643247929789725E-2</v>
      </c>
    </row>
    <row r="90" spans="12:17">
      <c r="L90" s="15">
        <v>38383</v>
      </c>
      <c r="M90" s="16">
        <v>149.47125279873001</v>
      </c>
      <c r="N90" s="17">
        <v>37636.5</v>
      </c>
      <c r="O90" s="18">
        <v>108.695471711868</v>
      </c>
      <c r="P90" s="120">
        <f t="shared" si="2"/>
        <v>0.15451950473229936</v>
      </c>
      <c r="Q90" s="121">
        <f t="shared" si="3"/>
        <v>0.10070071742416631</v>
      </c>
    </row>
    <row r="91" spans="12:17">
      <c r="L91" s="15">
        <v>38411</v>
      </c>
      <c r="M91" s="16">
        <v>153.39232677840101</v>
      </c>
      <c r="N91" s="17">
        <v>37666</v>
      </c>
      <c r="O91" s="18">
        <v>109.666573176017</v>
      </c>
      <c r="P91" s="120">
        <f t="shared" si="2"/>
        <v>0.16279754709609384</v>
      </c>
      <c r="Q91" s="121">
        <f t="shared" si="3"/>
        <v>9.5840141382362187E-2</v>
      </c>
    </row>
    <row r="92" spans="12:17">
      <c r="L92" s="15">
        <v>38442</v>
      </c>
      <c r="M92" s="16">
        <v>156.776333344704</v>
      </c>
      <c r="N92" s="17">
        <v>37695.5</v>
      </c>
      <c r="O92" s="18">
        <v>109.83033904131899</v>
      </c>
      <c r="P92" s="120">
        <f t="shared" si="2"/>
        <v>0.16612494098994679</v>
      </c>
      <c r="Q92" s="121">
        <f t="shared" si="3"/>
        <v>8.4385367516869092E-2</v>
      </c>
    </row>
    <row r="93" spans="12:17">
      <c r="L93" s="15">
        <v>38472</v>
      </c>
      <c r="M93" s="16">
        <v>159.00030888243799</v>
      </c>
      <c r="N93" s="17">
        <v>37726</v>
      </c>
      <c r="O93" s="18">
        <v>109.06388445183001</v>
      </c>
      <c r="P93" s="120">
        <f t="shared" si="2"/>
        <v>0.15978451427955798</v>
      </c>
      <c r="Q93" s="121">
        <f t="shared" si="3"/>
        <v>7.5211743405269926E-2</v>
      </c>
    </row>
    <row r="94" spans="12:17">
      <c r="L94" s="15">
        <v>38503</v>
      </c>
      <c r="M94" s="16">
        <v>160.63789306285301</v>
      </c>
      <c r="N94" s="17">
        <v>37756.5</v>
      </c>
      <c r="O94" s="18">
        <v>109.59212905295701</v>
      </c>
      <c r="P94" s="120">
        <f t="shared" si="2"/>
        <v>0.15850626488714581</v>
      </c>
      <c r="Q94" s="121">
        <f t="shared" si="3"/>
        <v>8.1587343710623594E-2</v>
      </c>
    </row>
    <row r="95" spans="12:17">
      <c r="L95" s="15">
        <v>38533</v>
      </c>
      <c r="M95" s="16">
        <v>162.07707928072401</v>
      </c>
      <c r="N95" s="17">
        <v>37787</v>
      </c>
      <c r="O95" s="18">
        <v>109.980601751687</v>
      </c>
      <c r="P95" s="120">
        <f t="shared" si="2"/>
        <v>0.15125637017494498</v>
      </c>
      <c r="Q95" s="121">
        <f t="shared" si="3"/>
        <v>8.3596489687655096E-2</v>
      </c>
    </row>
    <row r="96" spans="12:17">
      <c r="L96" s="15">
        <v>38564</v>
      </c>
      <c r="M96" s="16">
        <v>163.715230263367</v>
      </c>
      <c r="N96" s="17">
        <v>37817.5</v>
      </c>
      <c r="O96" s="18">
        <v>110.59433121852101</v>
      </c>
      <c r="P96" s="120">
        <f t="shared" si="2"/>
        <v>0.14768244036656597</v>
      </c>
      <c r="Q96" s="121">
        <f t="shared" si="3"/>
        <v>8.8730087167187E-2</v>
      </c>
    </row>
    <row r="97" spans="12:17">
      <c r="L97" s="15">
        <v>38595</v>
      </c>
      <c r="M97" s="16">
        <v>166.05617222534701</v>
      </c>
      <c r="N97" s="17">
        <v>37848.5</v>
      </c>
      <c r="O97" s="18">
        <v>109.042448151781</v>
      </c>
      <c r="P97" s="120">
        <f t="shared" si="2"/>
        <v>0.1456650624596636</v>
      </c>
      <c r="Q97" s="121">
        <f t="shared" si="3"/>
        <v>7.1968447450544648E-2</v>
      </c>
    </row>
    <row r="98" spans="12:17">
      <c r="L98" s="15">
        <v>38625</v>
      </c>
      <c r="M98" s="16">
        <v>167.86107849401699</v>
      </c>
      <c r="N98" s="17">
        <v>37879</v>
      </c>
      <c r="O98" s="18">
        <v>107.843381633736</v>
      </c>
      <c r="P98" s="120">
        <f t="shared" si="2"/>
        <v>0.15146231022627932</v>
      </c>
      <c r="Q98" s="121">
        <f t="shared" si="3"/>
        <v>5.861987834279625E-2</v>
      </c>
    </row>
    <row r="99" spans="12:17">
      <c r="L99" s="15">
        <v>38656</v>
      </c>
      <c r="M99" s="16">
        <v>169.035000539956</v>
      </c>
      <c r="N99" s="17">
        <v>37909.5</v>
      </c>
      <c r="O99" s="18">
        <v>107.305407716546</v>
      </c>
      <c r="P99" s="120">
        <f t="shared" si="2"/>
        <v>0.16279832764036817</v>
      </c>
      <c r="Q99" s="121">
        <f t="shared" si="3"/>
        <v>4.6198866925169613E-2</v>
      </c>
    </row>
    <row r="100" spans="12:17">
      <c r="L100" s="15">
        <v>38686</v>
      </c>
      <c r="M100" s="16">
        <v>168.997259488222</v>
      </c>
      <c r="N100" s="17">
        <v>37940</v>
      </c>
      <c r="O100" s="18">
        <v>107.969832419962</v>
      </c>
      <c r="P100" s="120">
        <f t="shared" si="2"/>
        <v>0.16494157356661621</v>
      </c>
      <c r="Q100" s="121">
        <f t="shared" si="3"/>
        <v>3.6468115173851068E-2</v>
      </c>
    </row>
    <row r="101" spans="12:17">
      <c r="L101" s="15">
        <v>38717</v>
      </c>
      <c r="M101" s="16">
        <v>170.419053384862</v>
      </c>
      <c r="N101" s="17">
        <v>37970.5</v>
      </c>
      <c r="O101" s="18">
        <v>109.286673351932</v>
      </c>
      <c r="P101" s="120">
        <f t="shared" si="2"/>
        <v>0.1649484509134227</v>
      </c>
      <c r="Q101" s="121">
        <f t="shared" si="3"/>
        <v>2.7726335230200183E-2</v>
      </c>
    </row>
    <row r="102" spans="12:17">
      <c r="L102" s="15">
        <v>38748</v>
      </c>
      <c r="M102" s="16">
        <v>172.08013562141201</v>
      </c>
      <c r="N102" s="17">
        <v>38001.5</v>
      </c>
      <c r="O102" s="18">
        <v>110.005863943534</v>
      </c>
      <c r="P102" s="120">
        <f t="shared" si="2"/>
        <v>0.15125907088720214</v>
      </c>
      <c r="Q102" s="121">
        <f t="shared" si="3"/>
        <v>1.2055628546694397E-2</v>
      </c>
    </row>
    <row r="103" spans="12:17">
      <c r="L103" s="15">
        <v>38776</v>
      </c>
      <c r="M103" s="16">
        <v>174.814233344532</v>
      </c>
      <c r="N103" s="17">
        <v>38031.5</v>
      </c>
      <c r="O103" s="18">
        <v>112.830152465129</v>
      </c>
      <c r="P103" s="120">
        <f t="shared" si="2"/>
        <v>0.13965435570371287</v>
      </c>
      <c r="Q103" s="121">
        <f t="shared" si="3"/>
        <v>2.8847252152526037E-2</v>
      </c>
    </row>
    <row r="104" spans="12:17">
      <c r="L104" s="15">
        <v>38807</v>
      </c>
      <c r="M104" s="16">
        <v>175.53221969727099</v>
      </c>
      <c r="N104" s="17">
        <v>38061.5</v>
      </c>
      <c r="O104" s="18">
        <v>114.414178113574</v>
      </c>
      <c r="P104" s="120">
        <f t="shared" si="2"/>
        <v>0.11963467924287041</v>
      </c>
      <c r="Q104" s="121">
        <f t="shared" si="3"/>
        <v>4.1735636184556668E-2</v>
      </c>
    </row>
    <row r="105" spans="12:17">
      <c r="L105" s="15">
        <v>38837</v>
      </c>
      <c r="M105" s="16">
        <v>176.69681026023599</v>
      </c>
      <c r="N105" s="17">
        <v>38092</v>
      </c>
      <c r="O105" s="18">
        <v>116.805939727904</v>
      </c>
      <c r="P105" s="120">
        <f t="shared" si="2"/>
        <v>0.11129853458890127</v>
      </c>
      <c r="Q105" s="121">
        <f t="shared" si="3"/>
        <v>7.0986425203784176E-2</v>
      </c>
    </row>
    <row r="106" spans="12:17">
      <c r="L106" s="15">
        <v>38868</v>
      </c>
      <c r="M106" s="16">
        <v>177.29200793823</v>
      </c>
      <c r="N106" s="17">
        <v>38122.5</v>
      </c>
      <c r="O106" s="18">
        <v>117.46469433054899</v>
      </c>
      <c r="P106" s="120">
        <f t="shared" si="2"/>
        <v>0.10367488366434641</v>
      </c>
      <c r="Q106" s="121">
        <f t="shared" si="3"/>
        <v>7.1835134015763247E-2</v>
      </c>
    </row>
    <row r="107" spans="12:17">
      <c r="L107" s="15">
        <v>38898</v>
      </c>
      <c r="M107" s="16">
        <v>178.927620891527</v>
      </c>
      <c r="N107" s="17">
        <v>38153</v>
      </c>
      <c r="O107" s="18">
        <v>119.993637895866</v>
      </c>
      <c r="P107" s="120">
        <f t="shared" si="2"/>
        <v>0.10396622203203187</v>
      </c>
      <c r="Q107" s="121">
        <f t="shared" si="3"/>
        <v>9.1043656651254912E-2</v>
      </c>
    </row>
    <row r="108" spans="12:17">
      <c r="L108" s="15">
        <v>38929</v>
      </c>
      <c r="M108" s="16">
        <v>178.68819088292801</v>
      </c>
      <c r="N108" s="17">
        <v>38183.5</v>
      </c>
      <c r="O108" s="18">
        <v>122.71411703319799</v>
      </c>
      <c r="P108" s="120">
        <f t="shared" si="2"/>
        <v>9.1457346976662857E-2</v>
      </c>
      <c r="Q108" s="121">
        <f t="shared" si="3"/>
        <v>0.10958776712279916</v>
      </c>
    </row>
    <row r="109" spans="12:17">
      <c r="L109" s="15">
        <v>38960</v>
      </c>
      <c r="M109" s="16">
        <v>178.10089700487001</v>
      </c>
      <c r="N109" s="17">
        <v>38214.5</v>
      </c>
      <c r="O109" s="18">
        <v>125.574503392783</v>
      </c>
      <c r="P109" s="120">
        <f t="shared" si="2"/>
        <v>7.253403844078532E-2</v>
      </c>
      <c r="Q109" s="121">
        <f t="shared" si="3"/>
        <v>0.15161118923146599</v>
      </c>
    </row>
    <row r="110" spans="12:17">
      <c r="L110" s="15">
        <v>38990</v>
      </c>
      <c r="M110" s="16">
        <v>176.23419500169999</v>
      </c>
      <c r="N110" s="17">
        <v>38245</v>
      </c>
      <c r="O110" s="18">
        <v>127.511219447139</v>
      </c>
      <c r="P110" s="120">
        <f t="shared" si="2"/>
        <v>4.9881226683417434E-2</v>
      </c>
      <c r="Q110" s="121">
        <f t="shared" si="3"/>
        <v>0.18237408281761835</v>
      </c>
    </row>
    <row r="111" spans="12:17">
      <c r="L111" s="15">
        <v>39021</v>
      </c>
      <c r="M111" s="16">
        <v>174.86954694614201</v>
      </c>
      <c r="N111" s="17">
        <v>38275.5</v>
      </c>
      <c r="O111" s="18">
        <v>128.45006163744699</v>
      </c>
      <c r="P111" s="120">
        <f t="shared" si="2"/>
        <v>3.4516794672987627E-2</v>
      </c>
      <c r="Q111" s="121">
        <f t="shared" si="3"/>
        <v>0.19705114933961143</v>
      </c>
    </row>
    <row r="112" spans="12:17">
      <c r="L112" s="15">
        <v>39051</v>
      </c>
      <c r="M112" s="16">
        <v>175.07051226053301</v>
      </c>
      <c r="N112" s="17">
        <v>38306</v>
      </c>
      <c r="O112" s="18">
        <v>128.08193369507799</v>
      </c>
      <c r="P112" s="120">
        <f t="shared" si="2"/>
        <v>3.5936989692630261E-2</v>
      </c>
      <c r="Q112" s="121">
        <f t="shared" si="3"/>
        <v>0.1862751921007666</v>
      </c>
    </row>
    <row r="113" spans="12:17">
      <c r="L113" s="15">
        <v>39082</v>
      </c>
      <c r="M113" s="16">
        <v>176.68747231834001</v>
      </c>
      <c r="N113" s="17">
        <v>38336.5</v>
      </c>
      <c r="O113" s="18">
        <v>127.41536215130201</v>
      </c>
      <c r="P113" s="120">
        <f t="shared" si="2"/>
        <v>3.6782383242804917E-2</v>
      </c>
      <c r="Q113" s="121">
        <f t="shared" si="3"/>
        <v>0.1658819711804278</v>
      </c>
    </row>
    <row r="114" spans="12:17">
      <c r="L114" s="15">
        <v>39113</v>
      </c>
      <c r="M114" s="16">
        <v>179.509431345693</v>
      </c>
      <c r="N114" s="17">
        <v>38367.5</v>
      </c>
      <c r="O114" s="18">
        <v>127.293934455786</v>
      </c>
      <c r="P114" s="120">
        <f t="shared" si="2"/>
        <v>4.3173465068774286E-2</v>
      </c>
      <c r="Q114" s="121">
        <f t="shared" si="3"/>
        <v>0.15715589962664156</v>
      </c>
    </row>
    <row r="115" spans="12:17">
      <c r="L115" s="15">
        <v>39141</v>
      </c>
      <c r="M115" s="16">
        <v>181.94583778145901</v>
      </c>
      <c r="N115" s="17">
        <v>38397</v>
      </c>
      <c r="O115" s="18">
        <v>129.96943633203401</v>
      </c>
      <c r="P115" s="120">
        <f t="shared" si="2"/>
        <v>4.0795330565971177E-2</v>
      </c>
      <c r="Q115" s="121">
        <f t="shared" si="3"/>
        <v>0.15190340075275555</v>
      </c>
    </row>
    <row r="116" spans="12:17">
      <c r="L116" s="15">
        <v>39172</v>
      </c>
      <c r="M116" s="16">
        <v>183.59618023735499</v>
      </c>
      <c r="N116" s="17">
        <v>38426.5</v>
      </c>
      <c r="O116" s="18">
        <v>132.32476478134399</v>
      </c>
      <c r="P116" s="120">
        <f t="shared" si="2"/>
        <v>4.5940059061472471E-2</v>
      </c>
      <c r="Q116" s="121">
        <f t="shared" si="3"/>
        <v>0.15654167134767971</v>
      </c>
    </row>
    <row r="117" spans="12:17">
      <c r="L117" s="15">
        <v>39202</v>
      </c>
      <c r="M117" s="16">
        <v>185.06629536844599</v>
      </c>
      <c r="N117" s="17">
        <v>38457</v>
      </c>
      <c r="O117" s="18">
        <v>134.15291679937999</v>
      </c>
      <c r="P117" s="120">
        <f t="shared" si="2"/>
        <v>4.7366362165132347E-2</v>
      </c>
      <c r="Q117" s="121">
        <f t="shared" si="3"/>
        <v>0.14851108695230097</v>
      </c>
    </row>
    <row r="118" spans="12:17">
      <c r="L118" s="15">
        <v>39233</v>
      </c>
      <c r="M118" s="16">
        <v>185.17420896764301</v>
      </c>
      <c r="N118" s="17">
        <v>38487.5</v>
      </c>
      <c r="O118" s="18">
        <v>134.26333024582701</v>
      </c>
      <c r="P118" s="120">
        <f t="shared" si="2"/>
        <v>4.445886264743093E-2</v>
      </c>
      <c r="Q118" s="121">
        <f t="shared" si="3"/>
        <v>0.14301008495374945</v>
      </c>
    </row>
    <row r="119" spans="12:17">
      <c r="L119" s="15">
        <v>39263</v>
      </c>
      <c r="M119" s="16">
        <v>186.252915432577</v>
      </c>
      <c r="N119" s="17">
        <v>38518</v>
      </c>
      <c r="O119" s="18">
        <v>135.436050407831</v>
      </c>
      <c r="P119" s="120">
        <f t="shared" si="2"/>
        <v>4.0939987378979747E-2</v>
      </c>
      <c r="Q119" s="121">
        <f t="shared" si="3"/>
        <v>0.12869359395009239</v>
      </c>
    </row>
    <row r="120" spans="12:17">
      <c r="L120" s="15">
        <v>39294</v>
      </c>
      <c r="M120" s="16">
        <v>186.08359859554901</v>
      </c>
      <c r="N120" s="17">
        <v>38548.5</v>
      </c>
      <c r="O120" s="18">
        <v>137.48138105752301</v>
      </c>
      <c r="P120" s="120">
        <f t="shared" si="2"/>
        <v>4.1387221371927518E-2</v>
      </c>
      <c r="Q120" s="121">
        <f t="shared" si="3"/>
        <v>0.12033875467098865</v>
      </c>
    </row>
    <row r="121" spans="12:17">
      <c r="L121" s="15">
        <v>39325</v>
      </c>
      <c r="M121" s="16">
        <v>187.19154011294901</v>
      </c>
      <c r="N121" s="17">
        <v>38579.5</v>
      </c>
      <c r="O121" s="18">
        <v>139.909037103305</v>
      </c>
      <c r="P121" s="120">
        <f t="shared" si="2"/>
        <v>5.1042096143010696E-2</v>
      </c>
      <c r="Q121" s="121">
        <f t="shared" si="3"/>
        <v>0.11415162571406068</v>
      </c>
    </row>
    <row r="122" spans="12:17">
      <c r="L122" s="15">
        <v>39355</v>
      </c>
      <c r="M122" s="16">
        <v>185.2642040849</v>
      </c>
      <c r="N122" s="17">
        <v>38610</v>
      </c>
      <c r="O122" s="18">
        <v>142.51483935049399</v>
      </c>
      <c r="P122" s="120">
        <f t="shared" si="2"/>
        <v>5.1238688854412739E-2</v>
      </c>
      <c r="Q122" s="121">
        <f t="shared" si="3"/>
        <v>0.11766509620414123</v>
      </c>
    </row>
    <row r="123" spans="12:17">
      <c r="L123" s="15">
        <v>39386</v>
      </c>
      <c r="M123" s="16">
        <v>181.982801810811</v>
      </c>
      <c r="N123" s="17">
        <v>38640.5</v>
      </c>
      <c r="O123" s="18">
        <v>145.341285255473</v>
      </c>
      <c r="P123" s="120">
        <f t="shared" si="2"/>
        <v>4.0677493530990816E-2</v>
      </c>
      <c r="Q123" s="121">
        <f t="shared" si="3"/>
        <v>0.13150031539651441</v>
      </c>
    </row>
    <row r="124" spans="12:17">
      <c r="L124" s="15">
        <v>39416</v>
      </c>
      <c r="M124" s="16">
        <v>178.76679753466399</v>
      </c>
      <c r="N124" s="17">
        <v>38671</v>
      </c>
      <c r="O124" s="18">
        <v>147.445783834742</v>
      </c>
      <c r="P124" s="120">
        <f t="shared" si="2"/>
        <v>2.1113123086258678E-2</v>
      </c>
      <c r="Q124" s="121">
        <f t="shared" si="3"/>
        <v>0.15118330572493632</v>
      </c>
    </row>
    <row r="125" spans="12:17">
      <c r="L125" s="15">
        <v>39447</v>
      </c>
      <c r="M125" s="16">
        <v>178.27519228298499</v>
      </c>
      <c r="N125" s="17">
        <v>38701.5</v>
      </c>
      <c r="O125" s="18">
        <v>148.12027776447999</v>
      </c>
      <c r="P125" s="120">
        <f t="shared" si="2"/>
        <v>8.9860358734679124E-3</v>
      </c>
      <c r="Q125" s="121">
        <f t="shared" si="3"/>
        <v>0.16249936635263418</v>
      </c>
    </row>
    <row r="126" spans="12:17">
      <c r="L126" s="15">
        <v>39478</v>
      </c>
      <c r="M126" s="16">
        <v>179.96237616980201</v>
      </c>
      <c r="N126" s="17">
        <v>38732.5</v>
      </c>
      <c r="O126" s="18">
        <v>147.975537455698</v>
      </c>
      <c r="P126" s="120">
        <f t="shared" si="2"/>
        <v>2.5232369169325697E-3</v>
      </c>
      <c r="Q126" s="121">
        <f t="shared" si="3"/>
        <v>0.16247123704936239</v>
      </c>
    </row>
    <row r="127" spans="12:17">
      <c r="L127" s="15">
        <v>39507</v>
      </c>
      <c r="M127" s="16">
        <v>180.347814806005</v>
      </c>
      <c r="N127" s="17">
        <v>38762</v>
      </c>
      <c r="O127" s="18">
        <v>148.73831404738999</v>
      </c>
      <c r="P127" s="120">
        <f t="shared" si="2"/>
        <v>-8.7829597804454096E-3</v>
      </c>
      <c r="Q127" s="121">
        <f t="shared" si="3"/>
        <v>0.14440993394329249</v>
      </c>
    </row>
    <row r="128" spans="12:17">
      <c r="L128" s="15">
        <v>39538</v>
      </c>
      <c r="M128" s="16">
        <v>178.48944879231999</v>
      </c>
      <c r="N128" s="17">
        <v>38791.5</v>
      </c>
      <c r="O128" s="18">
        <v>150.54337175420099</v>
      </c>
      <c r="P128" s="120">
        <f t="shared" si="2"/>
        <v>-2.7815020107896382E-2</v>
      </c>
      <c r="Q128" s="121">
        <f t="shared" si="3"/>
        <v>0.13768100780652648</v>
      </c>
    </row>
    <row r="129" spans="12:17">
      <c r="L129" s="15">
        <v>39568</v>
      </c>
      <c r="M129" s="16">
        <v>175.290451713799</v>
      </c>
      <c r="N129" s="17">
        <v>38822</v>
      </c>
      <c r="O129" s="18">
        <v>152.29501074485299</v>
      </c>
      <c r="P129" s="120">
        <f t="shared" si="2"/>
        <v>-5.2823468666644002E-2</v>
      </c>
      <c r="Q129" s="121">
        <f t="shared" si="3"/>
        <v>0.13523443528703694</v>
      </c>
    </row>
    <row r="130" spans="12:17">
      <c r="L130" s="15">
        <v>39599</v>
      </c>
      <c r="M130" s="16">
        <v>173.49809166069701</v>
      </c>
      <c r="N130" s="17">
        <v>38852.5</v>
      </c>
      <c r="O130" s="18">
        <v>153.28702691663801</v>
      </c>
      <c r="P130" s="120">
        <f t="shared" si="2"/>
        <v>-6.3054770813068539E-2</v>
      </c>
      <c r="Q130" s="121">
        <f t="shared" si="3"/>
        <v>0.14168944443713638</v>
      </c>
    </row>
    <row r="131" spans="12:17">
      <c r="L131" s="15">
        <v>39629</v>
      </c>
      <c r="M131" s="16">
        <v>172.962510403967</v>
      </c>
      <c r="N131" s="17">
        <v>38883</v>
      </c>
      <c r="O131" s="18">
        <v>154.136759864298</v>
      </c>
      <c r="P131" s="120">
        <f t="shared" si="2"/>
        <v>-7.1356762377344229E-2</v>
      </c>
      <c r="Q131" s="121">
        <f t="shared" si="3"/>
        <v>0.13807778209830102</v>
      </c>
    </row>
    <row r="132" spans="12:17">
      <c r="L132" s="15">
        <v>39660</v>
      </c>
      <c r="M132" s="16">
        <v>172.693037897653</v>
      </c>
      <c r="N132" s="17">
        <v>38913.5</v>
      </c>
      <c r="O132" s="18">
        <v>155.50897192429099</v>
      </c>
      <c r="P132" s="120">
        <f t="shared" si="2"/>
        <v>-7.1959919084541468E-2</v>
      </c>
      <c r="Q132" s="121">
        <f t="shared" si="3"/>
        <v>0.13112750779849325</v>
      </c>
    </row>
    <row r="133" spans="12:17">
      <c r="L133" s="15">
        <v>39691</v>
      </c>
      <c r="M133" s="16">
        <v>171.98237222082699</v>
      </c>
      <c r="N133" s="17">
        <v>38944.5</v>
      </c>
      <c r="O133" s="18">
        <v>156.63312182104099</v>
      </c>
      <c r="P133" s="120">
        <f t="shared" si="2"/>
        <v>-8.1249226770317762E-2</v>
      </c>
      <c r="Q133" s="121">
        <f t="shared" si="3"/>
        <v>0.11953541432343195</v>
      </c>
    </row>
    <row r="134" spans="12:17">
      <c r="L134" s="15">
        <v>39721</v>
      </c>
      <c r="M134" s="16">
        <v>168.42353526240001</v>
      </c>
      <c r="N134" s="17">
        <v>38975</v>
      </c>
      <c r="O134" s="18">
        <v>156.68219268813499</v>
      </c>
      <c r="P134" s="120">
        <f t="shared" si="2"/>
        <v>-9.0900824072752351E-2</v>
      </c>
      <c r="Q134" s="121">
        <f t="shared" si="3"/>
        <v>9.9409671317093551E-2</v>
      </c>
    </row>
    <row r="135" spans="12:17">
      <c r="L135" s="15">
        <v>39752</v>
      </c>
      <c r="M135" s="16">
        <v>164.17183177800101</v>
      </c>
      <c r="N135" s="17">
        <v>39005.5</v>
      </c>
      <c r="O135" s="18">
        <v>158.17572939801701</v>
      </c>
      <c r="P135" s="120">
        <f t="shared" si="2"/>
        <v>-9.7871721149376811E-2</v>
      </c>
      <c r="Q135" s="121">
        <f t="shared" si="3"/>
        <v>8.8305563831944545E-2</v>
      </c>
    </row>
    <row r="136" spans="12:17">
      <c r="L136" s="15">
        <v>39782</v>
      </c>
      <c r="M136" s="16">
        <v>158.17845105612199</v>
      </c>
      <c r="N136" s="17">
        <v>39036</v>
      </c>
      <c r="O136" s="18">
        <v>160.07124716141701</v>
      </c>
      <c r="P136" s="120">
        <f t="shared" si="2"/>
        <v>-0.11516873805690786</v>
      </c>
      <c r="Q136" s="121">
        <f t="shared" si="3"/>
        <v>8.562783552241604E-2</v>
      </c>
    </row>
    <row r="137" spans="12:17">
      <c r="L137" s="15">
        <v>39813</v>
      </c>
      <c r="M137" s="16">
        <v>155.29493842065901</v>
      </c>
      <c r="N137" s="17">
        <v>39066.5</v>
      </c>
      <c r="O137" s="18">
        <v>163.552795396981</v>
      </c>
      <c r="P137" s="120">
        <f t="shared" si="2"/>
        <v>-0.12890326224328674</v>
      </c>
      <c r="Q137" s="121">
        <f t="shared" si="3"/>
        <v>0.10418909460215575</v>
      </c>
    </row>
    <row r="138" spans="12:17">
      <c r="L138" s="15">
        <v>39844</v>
      </c>
      <c r="M138" s="16">
        <v>151.530624813354</v>
      </c>
      <c r="N138" s="17">
        <v>39097.5</v>
      </c>
      <c r="O138" s="18">
        <v>163.827902506133</v>
      </c>
      <c r="P138" s="120">
        <f t="shared" si="2"/>
        <v>-0.15798719688842888</v>
      </c>
      <c r="Q138" s="121">
        <f t="shared" si="3"/>
        <v>0.10712828162682619</v>
      </c>
    </row>
    <row r="139" spans="12:17">
      <c r="L139" s="15">
        <v>39872</v>
      </c>
      <c r="M139" s="16">
        <v>149.09086938821099</v>
      </c>
      <c r="N139" s="17">
        <v>39127</v>
      </c>
      <c r="O139" s="18">
        <v>164.80945696681999</v>
      </c>
      <c r="P139" s="120">
        <f t="shared" si="2"/>
        <v>-0.17331479980179532</v>
      </c>
      <c r="Q139" s="121">
        <f t="shared" si="3"/>
        <v>0.10804978543934229</v>
      </c>
    </row>
    <row r="140" spans="12:17">
      <c r="L140" s="15">
        <v>39903</v>
      </c>
      <c r="M140" s="16">
        <v>144.28901555585901</v>
      </c>
      <c r="N140" s="17">
        <v>39156.5</v>
      </c>
      <c r="O140" s="18">
        <v>164.593224828123</v>
      </c>
      <c r="P140" s="120">
        <f t="shared" si="2"/>
        <v>-0.19161039191876617</v>
      </c>
      <c r="Q140" s="121">
        <f t="shared" si="3"/>
        <v>9.3327609912058129E-2</v>
      </c>
    </row>
    <row r="141" spans="12:17">
      <c r="L141" s="15">
        <v>39933</v>
      </c>
      <c r="M141" s="16">
        <v>141.11919671137599</v>
      </c>
      <c r="N141" s="17">
        <v>39187</v>
      </c>
      <c r="O141" s="18">
        <v>166.55938712777601</v>
      </c>
      <c r="P141" s="120">
        <f t="shared" si="2"/>
        <v>-0.19494076641559033</v>
      </c>
      <c r="Q141" s="121">
        <f t="shared" si="3"/>
        <v>9.3662795078827576E-2</v>
      </c>
    </row>
    <row r="142" spans="12:17">
      <c r="L142" s="15">
        <v>39964</v>
      </c>
      <c r="M142" s="16">
        <v>139.06868371390999</v>
      </c>
      <c r="N142" s="17">
        <v>39217.5</v>
      </c>
      <c r="O142" s="18">
        <v>168.10685613296499</v>
      </c>
      <c r="P142" s="120">
        <f t="shared" si="2"/>
        <v>-0.19844257430865109</v>
      </c>
      <c r="Q142" s="121">
        <f t="shared" si="3"/>
        <v>9.6680257386598356E-2</v>
      </c>
    </row>
    <row r="143" spans="12:17">
      <c r="L143" s="15">
        <v>39994</v>
      </c>
      <c r="M143" s="16">
        <v>139.53701864615601</v>
      </c>
      <c r="N143" s="17">
        <v>39248</v>
      </c>
      <c r="O143" s="18">
        <v>170.102827026272</v>
      </c>
      <c r="P143" s="120">
        <f t="shared" si="2"/>
        <v>-0.19325281345502687</v>
      </c>
      <c r="Q143" s="121">
        <f t="shared" si="3"/>
        <v>0.10358377311181655</v>
      </c>
    </row>
    <row r="144" spans="12:17">
      <c r="L144" s="15">
        <v>40025</v>
      </c>
      <c r="M144" s="16">
        <v>139.941497570282</v>
      </c>
      <c r="N144" s="17">
        <v>39278.5</v>
      </c>
      <c r="O144" s="18">
        <v>171.36993408381301</v>
      </c>
      <c r="P144" s="120">
        <f t="shared" si="2"/>
        <v>-0.18965177013552392</v>
      </c>
      <c r="Q144" s="121">
        <f t="shared" si="3"/>
        <v>0.10199387188569342</v>
      </c>
    </row>
    <row r="145" spans="12:17">
      <c r="L145" s="15">
        <v>40056</v>
      </c>
      <c r="M145" s="16">
        <v>139.06466184916101</v>
      </c>
      <c r="N145" s="17">
        <v>39309.5</v>
      </c>
      <c r="O145" s="18">
        <v>171.45277064739901</v>
      </c>
      <c r="P145" s="120">
        <f t="shared" si="2"/>
        <v>-0.1914016532426901</v>
      </c>
      <c r="Q145" s="121">
        <f t="shared" si="3"/>
        <v>9.4613761470514479E-2</v>
      </c>
    </row>
    <row r="146" spans="12:17">
      <c r="L146" s="15">
        <v>40086</v>
      </c>
      <c r="M146" s="16">
        <v>135.190803965306</v>
      </c>
      <c r="N146" s="17">
        <v>39340</v>
      </c>
      <c r="O146" s="18">
        <v>171.435566778127</v>
      </c>
      <c r="P146" s="120">
        <f t="shared" ref="P146:P209" si="4">M146/M134-1</f>
        <v>-0.19731643350983086</v>
      </c>
      <c r="Q146" s="121">
        <f t="shared" si="3"/>
        <v>9.4161141332490539E-2</v>
      </c>
    </row>
    <row r="147" spans="12:17">
      <c r="L147" s="15">
        <v>40117</v>
      </c>
      <c r="M147" s="16">
        <v>130.547814143316</v>
      </c>
      <c r="N147" s="17">
        <v>39370.5</v>
      </c>
      <c r="O147" s="18">
        <v>170.52247852932999</v>
      </c>
      <c r="P147" s="120">
        <f t="shared" si="4"/>
        <v>-0.20480990722057968</v>
      </c>
      <c r="Q147" s="121">
        <f t="shared" ref="Q147:Q210" si="5">O147/O135-1</f>
        <v>7.8057165775698101E-2</v>
      </c>
    </row>
    <row r="148" spans="12:17">
      <c r="L148" s="15">
        <v>40147</v>
      </c>
      <c r="M148" s="16">
        <v>128.644332391624</v>
      </c>
      <c r="N148" s="17">
        <v>39401</v>
      </c>
      <c r="O148" s="18">
        <v>170.75058269289099</v>
      </c>
      <c r="P148" s="120">
        <f t="shared" si="4"/>
        <v>-0.18671392005235421</v>
      </c>
      <c r="Q148" s="121">
        <f t="shared" si="5"/>
        <v>6.6716138724807195E-2</v>
      </c>
    </row>
    <row r="149" spans="12:17">
      <c r="L149" s="15">
        <v>40178</v>
      </c>
      <c r="M149" s="16">
        <v>129.18953141891001</v>
      </c>
      <c r="N149" s="17">
        <v>39431.5</v>
      </c>
      <c r="O149" s="18">
        <v>169.60457286074299</v>
      </c>
      <c r="P149" s="120">
        <f t="shared" si="4"/>
        <v>-0.16810211116498419</v>
      </c>
      <c r="Q149" s="121">
        <f t="shared" si="5"/>
        <v>3.7001981220026847E-2</v>
      </c>
    </row>
    <row r="150" spans="12:17">
      <c r="L150" s="15">
        <v>40209</v>
      </c>
      <c r="M150" s="16">
        <v>131.33121341213501</v>
      </c>
      <c r="N150" s="17">
        <v>39462.5</v>
      </c>
      <c r="O150" s="18">
        <v>168.457225156726</v>
      </c>
      <c r="P150" s="120">
        <f t="shared" si="4"/>
        <v>-0.13330250189424986</v>
      </c>
      <c r="Q150" s="121">
        <f t="shared" si="5"/>
        <v>2.8257229566982289E-2</v>
      </c>
    </row>
    <row r="151" spans="12:17">
      <c r="L151" s="15">
        <v>40237</v>
      </c>
      <c r="M151" s="16">
        <v>132.493066788628</v>
      </c>
      <c r="N151" s="17">
        <v>39492.5</v>
      </c>
      <c r="O151" s="18">
        <v>163.47175466322301</v>
      </c>
      <c r="P151" s="120">
        <f t="shared" si="4"/>
        <v>-0.11132675439945772</v>
      </c>
      <c r="Q151" s="121">
        <f t="shared" si="5"/>
        <v>-8.1166598580947324E-3</v>
      </c>
    </row>
    <row r="152" spans="12:17">
      <c r="L152" s="15">
        <v>40268</v>
      </c>
      <c r="M152" s="16">
        <v>131.78384203622201</v>
      </c>
      <c r="N152" s="17">
        <v>39522.5</v>
      </c>
      <c r="O152" s="18">
        <v>159.475777724426</v>
      </c>
      <c r="P152" s="120">
        <f t="shared" si="4"/>
        <v>-8.666753648198422E-2</v>
      </c>
      <c r="Q152" s="121">
        <f t="shared" si="5"/>
        <v>-3.1091480885929057E-2</v>
      </c>
    </row>
    <row r="153" spans="12:17">
      <c r="L153" s="15">
        <v>40298</v>
      </c>
      <c r="M153" s="16">
        <v>129.33219169271101</v>
      </c>
      <c r="N153" s="17">
        <v>39553</v>
      </c>
      <c r="O153" s="18">
        <v>155.26723578340099</v>
      </c>
      <c r="P153" s="120">
        <f t="shared" si="4"/>
        <v>-8.3525170872197907E-2</v>
      </c>
      <c r="Q153" s="121">
        <f t="shared" si="5"/>
        <v>-6.7796547160156373E-2</v>
      </c>
    </row>
    <row r="154" spans="12:17">
      <c r="L154" s="15">
        <v>40329</v>
      </c>
      <c r="M154" s="16">
        <v>126.046950843239</v>
      </c>
      <c r="N154" s="17">
        <v>39583.5</v>
      </c>
      <c r="O154" s="18">
        <v>157.18495510158101</v>
      </c>
      <c r="P154" s="120">
        <f t="shared" si="4"/>
        <v>-9.3635263690703407E-2</v>
      </c>
      <c r="Q154" s="121">
        <f t="shared" si="5"/>
        <v>-6.4969991603110122E-2</v>
      </c>
    </row>
    <row r="155" spans="12:17">
      <c r="L155" s="15">
        <v>40359</v>
      </c>
      <c r="M155" s="16">
        <v>124.176169968343</v>
      </c>
      <c r="N155" s="17">
        <v>39614</v>
      </c>
      <c r="O155" s="18">
        <v>159.60029746896399</v>
      </c>
      <c r="P155" s="120">
        <f t="shared" si="4"/>
        <v>-0.11008439786696111</v>
      </c>
      <c r="Q155" s="121">
        <f t="shared" si="5"/>
        <v>-6.174223991989225E-2</v>
      </c>
    </row>
    <row r="156" spans="12:17">
      <c r="L156" s="15">
        <v>40390</v>
      </c>
      <c r="M156" s="16">
        <v>123.991556554068</v>
      </c>
      <c r="N156" s="17">
        <v>39644.5</v>
      </c>
      <c r="O156" s="18">
        <v>162.443094136074</v>
      </c>
      <c r="P156" s="120">
        <f t="shared" si="4"/>
        <v>-0.11397577768669764</v>
      </c>
      <c r="Q156" s="121">
        <f t="shared" si="5"/>
        <v>-5.2091050833765862E-2</v>
      </c>
    </row>
    <row r="157" spans="12:17">
      <c r="L157" s="15">
        <v>40421</v>
      </c>
      <c r="M157" s="16">
        <v>124.794435352935</v>
      </c>
      <c r="N157" s="17">
        <v>39675.5</v>
      </c>
      <c r="O157" s="18">
        <v>159.83265710299901</v>
      </c>
      <c r="P157" s="120">
        <f t="shared" si="4"/>
        <v>-0.10261576382146942</v>
      </c>
      <c r="Q157" s="121">
        <f t="shared" si="5"/>
        <v>-6.7774428494348005E-2</v>
      </c>
    </row>
    <row r="158" spans="12:17">
      <c r="L158" s="15">
        <v>40451</v>
      </c>
      <c r="M158" s="16">
        <v>124.20386788041699</v>
      </c>
      <c r="N158" s="17">
        <v>39706</v>
      </c>
      <c r="O158" s="18">
        <v>157.31906644027899</v>
      </c>
      <c r="P158" s="120">
        <f t="shared" si="4"/>
        <v>-8.1269847967681219E-2</v>
      </c>
      <c r="Q158" s="121">
        <f t="shared" si="5"/>
        <v>-8.2342891869793156E-2</v>
      </c>
    </row>
    <row r="159" spans="12:17">
      <c r="L159" s="15">
        <v>40482</v>
      </c>
      <c r="M159" s="16">
        <v>123.018732819078</v>
      </c>
      <c r="N159" s="17">
        <v>39736.5</v>
      </c>
      <c r="O159" s="18">
        <v>154.65025320709199</v>
      </c>
      <c r="P159" s="120">
        <f t="shared" si="4"/>
        <v>-5.7672978851813994E-2</v>
      </c>
      <c r="Q159" s="121">
        <f t="shared" si="5"/>
        <v>-9.3079959071249108E-2</v>
      </c>
    </row>
    <row r="160" spans="12:17">
      <c r="L160" s="15">
        <v>40512</v>
      </c>
      <c r="M160" s="16">
        <v>122.272952937011</v>
      </c>
      <c r="N160" s="17">
        <v>39767</v>
      </c>
      <c r="O160" s="18">
        <v>152.066977600933</v>
      </c>
      <c r="P160" s="120">
        <f t="shared" si="4"/>
        <v>-4.9527090204153024E-2</v>
      </c>
      <c r="Q160" s="121">
        <f t="shared" si="5"/>
        <v>-0.10942044704797282</v>
      </c>
    </row>
    <row r="161" spans="12:18">
      <c r="L161" s="15">
        <v>40543</v>
      </c>
      <c r="M161" s="16">
        <v>122.93528062015599</v>
      </c>
      <c r="N161" s="17">
        <v>39797.5</v>
      </c>
      <c r="O161" s="18">
        <v>148.056148292469</v>
      </c>
      <c r="P161" s="120">
        <f t="shared" si="4"/>
        <v>-4.841143651550206E-2</v>
      </c>
      <c r="Q161" s="121">
        <f t="shared" si="5"/>
        <v>-0.1270509645159551</v>
      </c>
    </row>
    <row r="162" spans="12:18">
      <c r="L162" s="15">
        <v>40574</v>
      </c>
      <c r="M162" s="16">
        <v>122.266037851275</v>
      </c>
      <c r="N162" s="17">
        <v>39828.5</v>
      </c>
      <c r="O162" s="18">
        <v>145.07312444942201</v>
      </c>
      <c r="P162" s="120">
        <f t="shared" si="4"/>
        <v>-6.9025293571393975E-2</v>
      </c>
      <c r="Q162" s="121">
        <f t="shared" si="5"/>
        <v>-0.13881328441417895</v>
      </c>
    </row>
    <row r="163" spans="12:18">
      <c r="L163" s="15">
        <v>40602</v>
      </c>
      <c r="M163" s="16">
        <v>120.902801198272</v>
      </c>
      <c r="N163" s="17">
        <v>39858</v>
      </c>
      <c r="O163" s="18">
        <v>143.98578057569799</v>
      </c>
      <c r="P163" s="120">
        <f t="shared" si="4"/>
        <v>-8.7478279968011163E-2</v>
      </c>
      <c r="Q163" s="121">
        <f t="shared" si="5"/>
        <v>-0.11920086211632785</v>
      </c>
    </row>
    <row r="164" spans="12:18">
      <c r="L164" s="15">
        <v>40633</v>
      </c>
      <c r="M164" s="16">
        <v>119.51705656596</v>
      </c>
      <c r="N164" s="17">
        <v>39887.5</v>
      </c>
      <c r="O164" s="18">
        <v>141.05152011842199</v>
      </c>
      <c r="P164" s="120">
        <f t="shared" si="4"/>
        <v>-9.3082621364843576E-2</v>
      </c>
      <c r="Q164" s="121">
        <f t="shared" si="5"/>
        <v>-0.1155301317159344</v>
      </c>
    </row>
    <row r="165" spans="12:18">
      <c r="L165" s="15">
        <v>40663</v>
      </c>
      <c r="M165" s="16">
        <v>119.97335983292101</v>
      </c>
      <c r="N165" s="17">
        <v>39918</v>
      </c>
      <c r="O165" s="18">
        <v>135.79315825733599</v>
      </c>
      <c r="P165" s="120">
        <f t="shared" si="4"/>
        <v>-7.2362740763152522E-2</v>
      </c>
      <c r="Q165" s="121">
        <f t="shared" si="5"/>
        <v>-0.12542296787734075</v>
      </c>
    </row>
    <row r="166" spans="12:18">
      <c r="L166" s="15">
        <v>40694</v>
      </c>
      <c r="M166" s="16">
        <v>120.785452784941</v>
      </c>
      <c r="N166" s="17">
        <v>39948.5</v>
      </c>
      <c r="O166" s="18">
        <v>126.37534504128701</v>
      </c>
      <c r="P166" s="120">
        <f t="shared" si="4"/>
        <v>-4.1742366817278831E-2</v>
      </c>
      <c r="Q166" s="121">
        <f t="shared" si="5"/>
        <v>-0.19600864497739778</v>
      </c>
    </row>
    <row r="167" spans="12:18">
      <c r="L167" s="15">
        <v>40724</v>
      </c>
      <c r="M167" s="16">
        <v>120.75713425927501</v>
      </c>
      <c r="N167" s="17">
        <v>39979</v>
      </c>
      <c r="O167" s="18">
        <v>119.613593283795</v>
      </c>
      <c r="P167" s="120">
        <f t="shared" si="4"/>
        <v>-2.7533750718351513E-2</v>
      </c>
      <c r="Q167" s="121">
        <f t="shared" si="5"/>
        <v>-0.25054279233373511</v>
      </c>
    </row>
    <row r="168" spans="12:18">
      <c r="L168" s="15">
        <v>40755</v>
      </c>
      <c r="M168" s="16">
        <v>120.502497904257</v>
      </c>
      <c r="N168" s="17">
        <v>40009</v>
      </c>
      <c r="O168" s="18">
        <v>114.240759699846</v>
      </c>
      <c r="P168" s="120">
        <f t="shared" si="4"/>
        <v>-2.8139485839018041E-2</v>
      </c>
      <c r="Q168" s="121">
        <f t="shared" si="5"/>
        <v>-0.29673366351819341</v>
      </c>
    </row>
    <row r="169" spans="12:18">
      <c r="L169" s="15">
        <v>40786</v>
      </c>
      <c r="M169" s="16">
        <v>121.342500033305</v>
      </c>
      <c r="N169" s="17">
        <v>40040</v>
      </c>
      <c r="O169" s="18">
        <v>114.71493789831401</v>
      </c>
      <c r="P169" s="120">
        <f t="shared" si="4"/>
        <v>-2.7660971499790632E-2</v>
      </c>
      <c r="Q169" s="121">
        <f t="shared" si="5"/>
        <v>-0.28228098076108654</v>
      </c>
    </row>
    <row r="170" spans="12:18">
      <c r="L170" s="15">
        <v>40816</v>
      </c>
      <c r="M170" s="16">
        <v>122.881193300143</v>
      </c>
      <c r="N170" s="17">
        <v>40071</v>
      </c>
      <c r="O170" s="18">
        <v>114.90945555328901</v>
      </c>
      <c r="P170" s="120">
        <f t="shared" si="4"/>
        <v>-1.0649222144574977E-2</v>
      </c>
      <c r="Q170" s="121">
        <f t="shared" si="5"/>
        <v>-0.26957705665695264</v>
      </c>
    </row>
    <row r="171" spans="12:18">
      <c r="L171" s="15">
        <v>40847</v>
      </c>
      <c r="M171" s="16">
        <v>124.030532827019</v>
      </c>
      <c r="N171" s="17">
        <v>40101</v>
      </c>
      <c r="O171" s="18">
        <v>114.66060554416001</v>
      </c>
      <c r="P171" s="120">
        <f t="shared" si="4"/>
        <v>8.2247636986234607E-3</v>
      </c>
      <c r="Q171" s="121">
        <f t="shared" si="5"/>
        <v>-0.25858119746743569</v>
      </c>
    </row>
    <row r="172" spans="12:18">
      <c r="L172" s="15">
        <v>40877</v>
      </c>
      <c r="M172" s="16">
        <v>124.044796394861</v>
      </c>
      <c r="N172" s="17">
        <v>40132</v>
      </c>
      <c r="O172" s="18">
        <v>111.613770270785</v>
      </c>
      <c r="P172" s="120">
        <f t="shared" si="4"/>
        <v>1.4490886294066696E-2</v>
      </c>
      <c r="Q172" s="121">
        <f t="shared" si="5"/>
        <v>-0.26602230128035242</v>
      </c>
    </row>
    <row r="173" spans="12:18">
      <c r="L173" s="15">
        <v>40908</v>
      </c>
      <c r="M173" s="16">
        <v>123.51500617661701</v>
      </c>
      <c r="N173" s="17">
        <v>40162</v>
      </c>
      <c r="O173" s="18">
        <v>109.084291541962</v>
      </c>
      <c r="P173" s="120">
        <f t="shared" si="4"/>
        <v>4.7156971825870198E-3</v>
      </c>
      <c r="Q173" s="121">
        <f t="shared" si="5"/>
        <v>-0.26322349459964534</v>
      </c>
    </row>
    <row r="174" spans="12:18">
      <c r="L174" s="15">
        <v>40939</v>
      </c>
      <c r="M174" s="16">
        <v>122.015661351578</v>
      </c>
      <c r="N174" s="17">
        <v>40193</v>
      </c>
      <c r="O174" s="18">
        <v>108.145105523222</v>
      </c>
      <c r="P174" s="120">
        <f t="shared" si="4"/>
        <v>-2.0478008782909285E-3</v>
      </c>
      <c r="Q174" s="121">
        <f t="shared" si="5"/>
        <v>-0.25454762256171382</v>
      </c>
    </row>
    <row r="175" spans="12:18">
      <c r="L175" s="15">
        <v>40968</v>
      </c>
      <c r="M175" s="16">
        <v>120.307875854741</v>
      </c>
      <c r="N175" s="17">
        <v>40224</v>
      </c>
      <c r="O175" s="18">
        <v>109.312993165149</v>
      </c>
      <c r="P175" s="120">
        <f t="shared" si="4"/>
        <v>-4.9206911472247095E-3</v>
      </c>
      <c r="Q175" s="121">
        <f t="shared" si="5"/>
        <v>-0.2408070246375501</v>
      </c>
      <c r="R175" s="21"/>
    </row>
    <row r="176" spans="12:18">
      <c r="L176" s="15">
        <v>40999</v>
      </c>
      <c r="M176" s="16">
        <v>120.34506776246999</v>
      </c>
      <c r="N176" s="17">
        <v>40252</v>
      </c>
      <c r="O176" s="18">
        <v>111.67154345593799</v>
      </c>
      <c r="P176" s="120">
        <f t="shared" si="4"/>
        <v>6.9279751384525579E-3</v>
      </c>
      <c r="Q176" s="121">
        <f t="shared" si="5"/>
        <v>-0.20829252061812298</v>
      </c>
      <c r="R176" s="21"/>
    </row>
    <row r="177" spans="12:18">
      <c r="L177" s="15">
        <v>41029</v>
      </c>
      <c r="M177" s="16">
        <v>121.03334662642099</v>
      </c>
      <c r="N177" s="17">
        <v>40283</v>
      </c>
      <c r="O177" s="18">
        <v>114.86315771540301</v>
      </c>
      <c r="P177" s="120">
        <f t="shared" si="4"/>
        <v>8.8351847024719099E-3</v>
      </c>
      <c r="Q177" s="121">
        <f t="shared" si="5"/>
        <v>-0.15413148063225257</v>
      </c>
      <c r="R177" s="21"/>
    </row>
    <row r="178" spans="12:18">
      <c r="L178" s="15">
        <v>41060</v>
      </c>
      <c r="M178" s="16">
        <v>122.572827670417</v>
      </c>
      <c r="N178" s="17">
        <v>40313</v>
      </c>
      <c r="O178" s="18">
        <v>117.246674988245</v>
      </c>
      <c r="P178" s="120">
        <f t="shared" si="4"/>
        <v>1.4797931739829906E-2</v>
      </c>
      <c r="Q178" s="121">
        <f t="shared" si="5"/>
        <v>-7.2234580645929358E-2</v>
      </c>
      <c r="R178" s="21"/>
    </row>
    <row r="179" spans="12:18">
      <c r="L179" s="15">
        <v>41090</v>
      </c>
      <c r="M179" s="16">
        <v>123.171728892338</v>
      </c>
      <c r="N179" s="17">
        <v>40344</v>
      </c>
      <c r="O179" s="18">
        <v>118.513497362919</v>
      </c>
      <c r="P179" s="120">
        <f t="shared" si="4"/>
        <v>1.9995461534211945E-2</v>
      </c>
      <c r="Q179" s="121">
        <f t="shared" si="5"/>
        <v>-9.1970811232625627E-3</v>
      </c>
      <c r="R179" s="21"/>
    </row>
    <row r="180" spans="12:18">
      <c r="L180" s="15">
        <v>41121</v>
      </c>
      <c r="M180" s="16">
        <v>124.133116691233</v>
      </c>
      <c r="N180" s="17">
        <v>40374</v>
      </c>
      <c r="O180" s="18">
        <v>118.557457852021</v>
      </c>
      <c r="P180" s="120">
        <f t="shared" si="4"/>
        <v>3.012899193061247E-2</v>
      </c>
      <c r="Q180" s="121">
        <f t="shared" si="5"/>
        <v>3.7785972042873484E-2</v>
      </c>
      <c r="R180" s="21"/>
    </row>
    <row r="181" spans="12:18">
      <c r="L181" s="15">
        <v>41152</v>
      </c>
      <c r="M181" s="16">
        <v>125.280845069165</v>
      </c>
      <c r="N181" s="17">
        <v>40405</v>
      </c>
      <c r="O181" s="18">
        <v>119.97256579394499</v>
      </c>
      <c r="P181" s="120">
        <f t="shared" si="4"/>
        <v>3.2456435583402721E-2</v>
      </c>
      <c r="Q181" s="121">
        <f t="shared" si="5"/>
        <v>4.5832112120319346E-2</v>
      </c>
      <c r="R181" s="21"/>
    </row>
    <row r="182" spans="12:18">
      <c r="L182" s="15">
        <v>41182</v>
      </c>
      <c r="M182" s="16">
        <v>126.272982536905</v>
      </c>
      <c r="N182" s="17">
        <v>40436</v>
      </c>
      <c r="O182" s="18">
        <v>122.055123214229</v>
      </c>
      <c r="P182" s="120">
        <f t="shared" si="4"/>
        <v>2.7602183423442339E-2</v>
      </c>
      <c r="Q182" s="121">
        <f t="shared" si="5"/>
        <v>6.2185201614032515E-2</v>
      </c>
      <c r="R182" s="21"/>
    </row>
    <row r="183" spans="12:18">
      <c r="L183" s="15">
        <v>41213</v>
      </c>
      <c r="M183" s="16">
        <v>128.15107434941601</v>
      </c>
      <c r="N183" s="17">
        <v>40466</v>
      </c>
      <c r="O183" s="18">
        <v>124.25038074208</v>
      </c>
      <c r="P183" s="120">
        <f t="shared" si="4"/>
        <v>3.3221993234067382E-2</v>
      </c>
      <c r="Q183" s="121">
        <f t="shared" si="5"/>
        <v>8.3636181340648985E-2</v>
      </c>
      <c r="R183" s="21"/>
    </row>
    <row r="184" spans="12:18">
      <c r="L184" s="15">
        <v>41243</v>
      </c>
      <c r="M184" s="16">
        <v>129.34840925411601</v>
      </c>
      <c r="N184" s="17">
        <v>40497</v>
      </c>
      <c r="O184" s="18">
        <v>124.141895200299</v>
      </c>
      <c r="P184" s="120">
        <f t="shared" si="4"/>
        <v>4.275562549494194E-2</v>
      </c>
      <c r="Q184" s="121">
        <f t="shared" si="5"/>
        <v>0.1122453340579721</v>
      </c>
      <c r="R184" s="21"/>
    </row>
    <row r="185" spans="12:18">
      <c r="L185" s="15">
        <v>41274</v>
      </c>
      <c r="M185" s="16">
        <v>130.36486793792901</v>
      </c>
      <c r="N185" s="17">
        <v>40527</v>
      </c>
      <c r="O185" s="18">
        <v>124.500559042652</v>
      </c>
      <c r="P185" s="120">
        <f t="shared" si="4"/>
        <v>5.5457729172738945E-2</v>
      </c>
      <c r="Q185" s="121">
        <f t="shared" si="5"/>
        <v>0.14132435828085965</v>
      </c>
      <c r="R185" s="21"/>
    </row>
    <row r="186" spans="12:18">
      <c r="L186" s="15">
        <v>41305</v>
      </c>
      <c r="M186" s="16">
        <v>129.06053200683999</v>
      </c>
      <c r="N186" s="17">
        <v>40558</v>
      </c>
      <c r="O186" s="18">
        <v>125.681039833878</v>
      </c>
      <c r="P186" s="120">
        <f t="shared" si="4"/>
        <v>5.7737429582607191E-2</v>
      </c>
      <c r="Q186" s="121">
        <f t="shared" si="5"/>
        <v>0.16215189976295785</v>
      </c>
      <c r="R186" s="20"/>
    </row>
    <row r="187" spans="12:18">
      <c r="L187" s="15">
        <v>41333</v>
      </c>
      <c r="M187" s="16">
        <v>127.492512194909</v>
      </c>
      <c r="N187" s="17">
        <v>40589</v>
      </c>
      <c r="O187" s="18">
        <v>127.181694388954</v>
      </c>
      <c r="P187" s="120">
        <f t="shared" si="4"/>
        <v>5.9718753149982318E-2</v>
      </c>
      <c r="Q187" s="121">
        <f t="shared" si="5"/>
        <v>0.16346365337201174</v>
      </c>
      <c r="R187" s="20"/>
    </row>
    <row r="188" spans="12:18">
      <c r="L188" s="15">
        <v>41364</v>
      </c>
      <c r="M188" s="16">
        <v>127.146583162873</v>
      </c>
      <c r="N188" s="17">
        <v>40617</v>
      </c>
      <c r="O188" s="18">
        <v>126.856487092216</v>
      </c>
      <c r="P188" s="120">
        <f t="shared" si="4"/>
        <v>5.6516777354161496E-2</v>
      </c>
      <c r="Q188" s="121">
        <f t="shared" si="5"/>
        <v>0.13597863131774024</v>
      </c>
      <c r="R188" s="20"/>
    </row>
    <row r="189" spans="12:18">
      <c r="L189" s="15">
        <v>41394</v>
      </c>
      <c r="M189" s="16">
        <v>129.29642283731701</v>
      </c>
      <c r="N189" s="17">
        <v>40648</v>
      </c>
      <c r="O189" s="18">
        <v>125.507288133716</v>
      </c>
      <c r="P189" s="120">
        <f t="shared" si="4"/>
        <v>6.8271071082588897E-2</v>
      </c>
      <c r="Q189" s="121">
        <f t="shared" si="5"/>
        <v>9.266792442434868E-2</v>
      </c>
      <c r="R189" s="20"/>
    </row>
    <row r="190" spans="12:18">
      <c r="L190" s="15">
        <v>41425</v>
      </c>
      <c r="M190" s="16">
        <v>131.95918762379199</v>
      </c>
      <c r="N190" s="17">
        <v>40678</v>
      </c>
      <c r="O190" s="18">
        <v>125.044733731458</v>
      </c>
      <c r="P190" s="120">
        <f t="shared" si="4"/>
        <v>7.6577820156142007E-2</v>
      </c>
      <c r="Q190" s="121">
        <f t="shared" si="5"/>
        <v>6.6509849801666521E-2</v>
      </c>
      <c r="R190" s="20"/>
    </row>
    <row r="191" spans="12:18">
      <c r="L191" s="15">
        <v>41455</v>
      </c>
      <c r="M191" s="16">
        <v>134.30894530296399</v>
      </c>
      <c r="N191" s="17">
        <v>40709</v>
      </c>
      <c r="O191" s="18">
        <v>125.422302272647</v>
      </c>
      <c r="P191" s="120">
        <f t="shared" si="4"/>
        <v>9.0420232879582452E-2</v>
      </c>
      <c r="Q191" s="121">
        <f t="shared" si="5"/>
        <v>5.8295511173477976E-2</v>
      </c>
      <c r="R191" s="20"/>
    </row>
    <row r="192" spans="12:18">
      <c r="L192" s="15">
        <v>41486</v>
      </c>
      <c r="M192" s="16">
        <v>135.27122260600601</v>
      </c>
      <c r="N192" s="17">
        <v>40739</v>
      </c>
      <c r="O192" s="18">
        <v>125.36969561248701</v>
      </c>
      <c r="P192" s="120">
        <f t="shared" si="4"/>
        <v>8.9727110795725595E-2</v>
      </c>
      <c r="Q192" s="121">
        <f t="shared" si="5"/>
        <v>5.7459377789365051E-2</v>
      </c>
      <c r="R192" s="20"/>
    </row>
    <row r="193" spans="12:18">
      <c r="L193" s="15">
        <v>41517</v>
      </c>
      <c r="M193" s="16">
        <v>136.14912692677601</v>
      </c>
      <c r="N193" s="17">
        <v>40770</v>
      </c>
      <c r="O193" s="18">
        <v>125.879467884159</v>
      </c>
      <c r="P193" s="120">
        <f t="shared" si="4"/>
        <v>8.6751345360185361E-2</v>
      </c>
      <c r="Q193" s="121">
        <f t="shared" si="5"/>
        <v>4.9235440211883308E-2</v>
      </c>
      <c r="R193" s="20"/>
    </row>
    <row r="194" spans="12:18">
      <c r="L194" s="15">
        <v>41547</v>
      </c>
      <c r="M194" s="16">
        <v>136.95189467534101</v>
      </c>
      <c r="N194" s="17">
        <v>40801</v>
      </c>
      <c r="O194" s="18">
        <v>127.7203400762</v>
      </c>
      <c r="P194" s="120">
        <f t="shared" si="4"/>
        <v>8.4570047557995576E-2</v>
      </c>
      <c r="Q194" s="121">
        <f t="shared" si="5"/>
        <v>4.641523200978237E-2</v>
      </c>
      <c r="R194" s="20"/>
    </row>
    <row r="195" spans="12:18">
      <c r="L195" s="15">
        <v>41578</v>
      </c>
      <c r="M195" s="16">
        <v>137.61849013302799</v>
      </c>
      <c r="N195" s="17">
        <v>40831</v>
      </c>
      <c r="O195" s="18">
        <v>130.400437587883</v>
      </c>
      <c r="P195" s="120">
        <f t="shared" si="4"/>
        <v>7.387699113468349E-2</v>
      </c>
      <c r="Q195" s="121">
        <f t="shared" si="5"/>
        <v>4.9497287727184869E-2</v>
      </c>
      <c r="R195" s="20"/>
    </row>
    <row r="196" spans="12:18">
      <c r="L196" s="15">
        <v>41608</v>
      </c>
      <c r="M196" s="16">
        <v>138.49962861127301</v>
      </c>
      <c r="N196" s="17">
        <v>40862</v>
      </c>
      <c r="O196" s="18">
        <v>132.648002847507</v>
      </c>
      <c r="P196" s="120">
        <f t="shared" si="4"/>
        <v>7.0748603789774211E-2</v>
      </c>
      <c r="Q196" s="121">
        <f t="shared" si="5"/>
        <v>6.851923465066867E-2</v>
      </c>
      <c r="R196" s="20"/>
    </row>
    <row r="197" spans="12:18">
      <c r="L197" s="15">
        <v>41639</v>
      </c>
      <c r="M197" s="16">
        <v>139.752641685622</v>
      </c>
      <c r="N197" s="17">
        <v>40892</v>
      </c>
      <c r="O197" s="18">
        <v>133.61375693186</v>
      </c>
      <c r="P197" s="120">
        <f t="shared" si="4"/>
        <v>7.2011531144746899E-2</v>
      </c>
      <c r="Q197" s="121">
        <f t="shared" si="5"/>
        <v>7.3198047938772381E-2</v>
      </c>
      <c r="R197" s="20"/>
    </row>
    <row r="198" spans="12:18">
      <c r="L198" s="15">
        <v>41670</v>
      </c>
      <c r="M198" s="16">
        <v>141.87236864534901</v>
      </c>
      <c r="N198" s="17">
        <v>40923</v>
      </c>
      <c r="O198" s="18">
        <v>133.925238791536</v>
      </c>
      <c r="P198" s="120">
        <f t="shared" si="4"/>
        <v>9.9269981607002844E-2</v>
      </c>
      <c r="Q198" s="121">
        <f t="shared" si="5"/>
        <v>6.5596202645641366E-2</v>
      </c>
      <c r="R198" s="20"/>
    </row>
    <row r="199" spans="12:18">
      <c r="L199" s="15">
        <v>41698</v>
      </c>
      <c r="M199" s="16">
        <v>142.60638060652599</v>
      </c>
      <c r="N199" s="17">
        <v>40954</v>
      </c>
      <c r="O199" s="18">
        <v>133.03317320726799</v>
      </c>
      <c r="P199" s="120">
        <f t="shared" si="4"/>
        <v>0.1185471064254433</v>
      </c>
      <c r="Q199" s="121">
        <f t="shared" si="5"/>
        <v>4.6008813189881481E-2</v>
      </c>
      <c r="R199" s="20"/>
    </row>
    <row r="200" spans="12:18">
      <c r="L200" s="15">
        <v>41729</v>
      </c>
      <c r="M200" s="16">
        <v>143.11661150437999</v>
      </c>
      <c r="N200" s="17">
        <v>40983</v>
      </c>
      <c r="O200" s="18">
        <v>131.53628654463901</v>
      </c>
      <c r="P200" s="120">
        <f t="shared" si="4"/>
        <v>0.1256032835821439</v>
      </c>
      <c r="Q200" s="121">
        <f t="shared" si="5"/>
        <v>3.6890501697568912E-2</v>
      </c>
      <c r="R200" s="20"/>
    </row>
    <row r="201" spans="12:18">
      <c r="L201" s="15">
        <v>41759</v>
      </c>
      <c r="M201" s="16">
        <v>143.291212830235</v>
      </c>
      <c r="N201" s="17">
        <v>41014</v>
      </c>
      <c r="O201" s="18">
        <v>130.93284203391201</v>
      </c>
      <c r="P201" s="120">
        <f t="shared" si="4"/>
        <v>0.10823802921853809</v>
      </c>
      <c r="Q201" s="121">
        <f t="shared" si="5"/>
        <v>4.3228994753002681E-2</v>
      </c>
      <c r="R201" s="20"/>
    </row>
    <row r="202" spans="12:18">
      <c r="L202" s="15">
        <v>41790</v>
      </c>
      <c r="M202" s="16">
        <v>145.54161335294</v>
      </c>
      <c r="N202" s="17">
        <v>41044</v>
      </c>
      <c r="O202" s="18">
        <v>130.907677444808</v>
      </c>
      <c r="P202" s="120">
        <f t="shared" si="4"/>
        <v>0.10292898867997513</v>
      </c>
      <c r="Q202" s="121">
        <f t="shared" si="5"/>
        <v>4.6886770345251572E-2</v>
      </c>
      <c r="R202" s="20"/>
    </row>
    <row r="203" spans="12:18">
      <c r="L203" s="15">
        <v>41820</v>
      </c>
      <c r="M203" s="16">
        <v>147.77981394418001</v>
      </c>
      <c r="N203" s="17">
        <v>41075</v>
      </c>
      <c r="O203" s="18">
        <v>131.98531917087399</v>
      </c>
      <c r="P203" s="120">
        <f t="shared" si="4"/>
        <v>0.10029762806065845</v>
      </c>
      <c r="Q203" s="121">
        <f t="shared" si="5"/>
        <v>5.2327351510101483E-2</v>
      </c>
      <c r="R203" s="20"/>
    </row>
    <row r="204" spans="12:18">
      <c r="L204" s="15">
        <v>41851</v>
      </c>
      <c r="M204" s="16">
        <v>150.321762610848</v>
      </c>
      <c r="N204" s="17">
        <v>41105</v>
      </c>
      <c r="O204" s="18">
        <v>133.45599841468899</v>
      </c>
      <c r="P204" s="120">
        <f t="shared" si="4"/>
        <v>0.11126194999123018</v>
      </c>
      <c r="Q204" s="121">
        <f t="shared" si="5"/>
        <v>6.449966048570821E-2</v>
      </c>
      <c r="R204" s="20"/>
    </row>
    <row r="205" spans="12:18">
      <c r="L205" s="15">
        <v>41882</v>
      </c>
      <c r="M205" s="16">
        <v>151.67388683398599</v>
      </c>
      <c r="N205" s="17">
        <v>41136</v>
      </c>
      <c r="O205" s="18">
        <v>135.446533177921</v>
      </c>
      <c r="P205" s="120">
        <f t="shared" si="4"/>
        <v>0.11402761264535721</v>
      </c>
      <c r="Q205" s="121">
        <f t="shared" si="5"/>
        <v>7.6001793259613315E-2</v>
      </c>
      <c r="R205" s="20"/>
    </row>
    <row r="206" spans="12:18">
      <c r="L206" s="15">
        <v>41912</v>
      </c>
      <c r="M206" s="16">
        <v>153.05453573570699</v>
      </c>
      <c r="N206" s="17">
        <v>41167</v>
      </c>
      <c r="O206" s="18">
        <v>137.116444687632</v>
      </c>
      <c r="P206" s="120">
        <f t="shared" si="4"/>
        <v>0.11757881187798835</v>
      </c>
      <c r="Q206" s="121">
        <f t="shared" si="5"/>
        <v>7.3567801384071929E-2</v>
      </c>
      <c r="R206" s="20"/>
    </row>
    <row r="207" spans="12:18">
      <c r="L207" s="15">
        <v>41943</v>
      </c>
      <c r="M207" s="16">
        <v>153.75072962168599</v>
      </c>
      <c r="N207" s="17">
        <v>41197</v>
      </c>
      <c r="O207" s="18">
        <v>138.08687752730401</v>
      </c>
      <c r="P207" s="120">
        <f t="shared" si="4"/>
        <v>0.1172243604261598</v>
      </c>
      <c r="Q207" s="121">
        <f t="shared" si="5"/>
        <v>5.8944893756516459E-2</v>
      </c>
      <c r="R207" s="20"/>
    </row>
    <row r="208" spans="12:18">
      <c r="L208" s="15">
        <v>41973</v>
      </c>
      <c r="M208" s="16">
        <v>155.00452162223499</v>
      </c>
      <c r="N208" s="17">
        <v>41228</v>
      </c>
      <c r="O208" s="18">
        <v>138.61667942506</v>
      </c>
      <c r="P208" s="120">
        <f t="shared" si="4"/>
        <v>0.11916922215933345</v>
      </c>
      <c r="Q208" s="121">
        <f t="shared" si="5"/>
        <v>4.4996354633507929E-2</v>
      </c>
      <c r="R208" s="20"/>
    </row>
    <row r="209" spans="12:18">
      <c r="L209" s="15">
        <v>42004</v>
      </c>
      <c r="M209" s="16">
        <v>155.91137225535499</v>
      </c>
      <c r="N209" s="17">
        <v>41258</v>
      </c>
      <c r="O209" s="18">
        <v>139.333325159569</v>
      </c>
      <c r="P209" s="120">
        <f t="shared" si="4"/>
        <v>0.1156237934026505</v>
      </c>
      <c r="Q209" s="121">
        <f t="shared" si="5"/>
        <v>4.2806731574996926E-2</v>
      </c>
      <c r="R209" s="20"/>
    </row>
    <row r="210" spans="12:18">
      <c r="L210" s="15">
        <v>42035</v>
      </c>
      <c r="M210" s="16">
        <v>157.284119273877</v>
      </c>
      <c r="N210" s="17">
        <v>41289</v>
      </c>
      <c r="O210" s="18">
        <v>139.27033399579699</v>
      </c>
      <c r="P210" s="120">
        <f t="shared" ref="P210:P273" si="6">M210/M198-1</f>
        <v>0.10863109410017757</v>
      </c>
      <c r="Q210" s="121">
        <f t="shared" si="5"/>
        <v>3.9911037325690346E-2</v>
      </c>
      <c r="R210" s="20"/>
    </row>
    <row r="211" spans="12:18">
      <c r="L211" s="15">
        <v>42063</v>
      </c>
      <c r="M211" s="16">
        <v>157.64017518394999</v>
      </c>
      <c r="N211" s="17">
        <v>41320</v>
      </c>
      <c r="O211" s="18">
        <v>139.86453672980201</v>
      </c>
      <c r="P211" s="120">
        <f t="shared" si="6"/>
        <v>0.10542161236743453</v>
      </c>
      <c r="Q211" s="121">
        <f t="shared" ref="Q211:Q274" si="7">O211/O199-1</f>
        <v>5.1350827450312941E-2</v>
      </c>
      <c r="R211" s="20"/>
    </row>
    <row r="212" spans="12:18">
      <c r="L212" s="15">
        <v>42094</v>
      </c>
      <c r="M212" s="16">
        <v>158.56113693373399</v>
      </c>
      <c r="N212" s="17">
        <v>41348</v>
      </c>
      <c r="O212" s="18">
        <v>140.77376461233601</v>
      </c>
      <c r="P212" s="120">
        <f t="shared" si="6"/>
        <v>0.10791567286989134</v>
      </c>
      <c r="Q212" s="121">
        <f t="shared" si="7"/>
        <v>7.0227602666600442E-2</v>
      </c>
      <c r="R212" s="20"/>
    </row>
    <row r="213" spans="12:18">
      <c r="L213" s="15">
        <v>42124</v>
      </c>
      <c r="M213" s="16">
        <v>159.36454071618701</v>
      </c>
      <c r="N213" s="17">
        <v>41379</v>
      </c>
      <c r="O213" s="18">
        <v>142.63310483525299</v>
      </c>
      <c r="P213" s="120">
        <f t="shared" si="6"/>
        <v>0.112172460323823</v>
      </c>
      <c r="Q213" s="121">
        <f t="shared" si="7"/>
        <v>8.936079458437618E-2</v>
      </c>
      <c r="R213" s="20"/>
    </row>
    <row r="214" spans="12:18">
      <c r="L214" s="15">
        <v>42155</v>
      </c>
      <c r="M214" s="16">
        <v>161.69940069640799</v>
      </c>
      <c r="N214" s="17">
        <v>41409</v>
      </c>
      <c r="O214" s="18">
        <v>145.14104049199699</v>
      </c>
      <c r="P214" s="120">
        <f t="shared" si="6"/>
        <v>0.11101833332220368</v>
      </c>
      <c r="Q214" s="121">
        <f t="shared" si="7"/>
        <v>0.10872825280388865</v>
      </c>
      <c r="R214" s="20"/>
    </row>
    <row r="215" spans="12:18">
      <c r="L215" s="15">
        <v>42185</v>
      </c>
      <c r="M215" s="16">
        <v>164.059213838538</v>
      </c>
      <c r="N215" s="17">
        <v>41440</v>
      </c>
      <c r="O215" s="18">
        <v>147.465396594558</v>
      </c>
      <c r="P215" s="120">
        <f t="shared" si="6"/>
        <v>0.11015983482363234</v>
      </c>
      <c r="Q215" s="121">
        <f t="shared" si="7"/>
        <v>0.11728635821718036</v>
      </c>
      <c r="R215" s="20"/>
    </row>
    <row r="216" spans="12:18">
      <c r="L216" s="15">
        <v>42216</v>
      </c>
      <c r="M216" s="16">
        <v>166.47889324879699</v>
      </c>
      <c r="N216" s="17">
        <v>41470</v>
      </c>
      <c r="O216" s="18">
        <v>150.25747837856099</v>
      </c>
      <c r="P216" s="120">
        <f t="shared" si="6"/>
        <v>0.10748364280278211</v>
      </c>
      <c r="Q216" s="121">
        <f t="shared" si="7"/>
        <v>0.12589527757054886</v>
      </c>
      <c r="R216" s="20"/>
    </row>
    <row r="217" spans="12:18">
      <c r="L217" s="15">
        <v>42247</v>
      </c>
      <c r="M217" s="16">
        <v>167.620889100516</v>
      </c>
      <c r="N217" s="17">
        <v>41501</v>
      </c>
      <c r="O217" s="18">
        <v>151.33544820989101</v>
      </c>
      <c r="P217" s="120">
        <f t="shared" si="6"/>
        <v>0.10514006464398662</v>
      </c>
      <c r="Q217" s="121">
        <f t="shared" si="7"/>
        <v>0.11730765387031727</v>
      </c>
      <c r="R217" s="20"/>
    </row>
    <row r="218" spans="12:18">
      <c r="L218" s="15">
        <v>42277</v>
      </c>
      <c r="M218" s="16">
        <v>167.24779349000599</v>
      </c>
      <c r="N218" s="17">
        <v>41532</v>
      </c>
      <c r="O218" s="18">
        <v>153.44085854211801</v>
      </c>
      <c r="P218" s="120">
        <f t="shared" si="6"/>
        <v>9.2733336428577173E-2</v>
      </c>
      <c r="Q218" s="121">
        <f t="shared" si="7"/>
        <v>0.11905511327744112</v>
      </c>
      <c r="R218" s="20"/>
    </row>
    <row r="219" spans="12:18">
      <c r="L219" s="15">
        <v>42308</v>
      </c>
      <c r="M219" s="16">
        <v>165.76398260047199</v>
      </c>
      <c r="N219" s="17">
        <v>41562</v>
      </c>
      <c r="O219" s="18">
        <v>154.25760565558099</v>
      </c>
      <c r="P219" s="120">
        <f t="shared" si="6"/>
        <v>7.8134607935490319E-2</v>
      </c>
      <c r="Q219" s="121">
        <f t="shared" si="7"/>
        <v>0.11710546590554571</v>
      </c>
      <c r="R219" s="20"/>
    </row>
    <row r="220" spans="12:18">
      <c r="L220" s="15">
        <v>42338</v>
      </c>
      <c r="M220" s="16">
        <v>165.834083955289</v>
      </c>
      <c r="N220" s="17">
        <v>41593</v>
      </c>
      <c r="O220" s="18">
        <v>155.44661465238201</v>
      </c>
      <c r="P220" s="120">
        <f t="shared" si="6"/>
        <v>6.9866105967198777E-2</v>
      </c>
      <c r="Q220" s="121">
        <f t="shared" si="7"/>
        <v>0.121413492929765</v>
      </c>
      <c r="R220" s="20"/>
    </row>
    <row r="221" spans="12:18">
      <c r="L221" s="15">
        <v>42369</v>
      </c>
      <c r="M221" s="16">
        <v>167.72600033679399</v>
      </c>
      <c r="N221" s="17">
        <v>41623</v>
      </c>
      <c r="O221" s="18">
        <v>154.505336321279</v>
      </c>
      <c r="P221" s="120">
        <f t="shared" si="6"/>
        <v>7.5777846801891702E-2</v>
      </c>
      <c r="Q221" s="121">
        <f t="shared" si="7"/>
        <v>0.10889003864893443</v>
      </c>
      <c r="R221" s="20"/>
    </row>
    <row r="222" spans="12:18">
      <c r="L222" s="15">
        <v>42400</v>
      </c>
      <c r="M222" s="16">
        <v>171.584444873107</v>
      </c>
      <c r="N222" s="17">
        <v>41654</v>
      </c>
      <c r="O222" s="18">
        <v>154.754066145802</v>
      </c>
      <c r="P222" s="120">
        <f t="shared" si="6"/>
        <v>9.0920339988864507E-2</v>
      </c>
      <c r="Q222" s="121">
        <f t="shared" si="7"/>
        <v>0.11117753297319077</v>
      </c>
      <c r="R222" s="20"/>
    </row>
    <row r="223" spans="12:18">
      <c r="L223" s="15">
        <v>42429</v>
      </c>
      <c r="M223" s="16">
        <v>173.18464504175699</v>
      </c>
      <c r="N223" s="17">
        <v>41685</v>
      </c>
      <c r="O223" s="18">
        <v>154.59897006038099</v>
      </c>
      <c r="P223" s="120">
        <f t="shared" si="6"/>
        <v>9.860728611642422E-2</v>
      </c>
      <c r="Q223" s="121">
        <f t="shared" si="7"/>
        <v>0.10534788642702031</v>
      </c>
      <c r="R223" s="20"/>
    </row>
    <row r="224" spans="12:18">
      <c r="L224" s="15">
        <v>42460</v>
      </c>
      <c r="M224" s="16">
        <v>172.93185312562201</v>
      </c>
      <c r="N224" s="17">
        <v>41713</v>
      </c>
      <c r="O224" s="18">
        <v>155.657949789539</v>
      </c>
      <c r="P224" s="120">
        <f t="shared" si="6"/>
        <v>9.0632020366338883E-2</v>
      </c>
      <c r="Q224" s="121">
        <f t="shared" si="7"/>
        <v>0.10573124344718066</v>
      </c>
      <c r="R224" s="20"/>
    </row>
    <row r="225" spans="12:18">
      <c r="L225" s="15">
        <v>42490</v>
      </c>
      <c r="M225" s="16">
        <v>171.33018937078899</v>
      </c>
      <c r="N225" s="17">
        <v>41744</v>
      </c>
      <c r="O225" s="18">
        <v>156.23520137609299</v>
      </c>
      <c r="P225" s="120">
        <f t="shared" si="6"/>
        <v>7.5083507289815721E-2</v>
      </c>
      <c r="Q225" s="121">
        <f t="shared" si="7"/>
        <v>9.5364232283599026E-2</v>
      </c>
      <c r="R225" s="20"/>
    </row>
    <row r="226" spans="12:18">
      <c r="L226" s="15">
        <v>42521</v>
      </c>
      <c r="M226" s="16">
        <v>172.685649411936</v>
      </c>
      <c r="N226" s="17">
        <v>41774</v>
      </c>
      <c r="O226" s="18">
        <v>156.337948149601</v>
      </c>
      <c r="P226" s="120">
        <f t="shared" si="6"/>
        <v>6.7942420740042087E-2</v>
      </c>
      <c r="Q226" s="121">
        <f t="shared" si="7"/>
        <v>7.7145014391855726E-2</v>
      </c>
      <c r="R226" s="20"/>
    </row>
    <row r="227" spans="12:18">
      <c r="L227" s="15">
        <v>42551</v>
      </c>
      <c r="M227" s="16">
        <v>175.35219748626</v>
      </c>
      <c r="N227" s="17">
        <v>41805</v>
      </c>
      <c r="O227" s="18">
        <v>156.41479710409399</v>
      </c>
      <c r="P227" s="120">
        <f t="shared" si="6"/>
        <v>6.883480289522903E-2</v>
      </c>
      <c r="Q227" s="121">
        <f t="shared" si="7"/>
        <v>6.0688139158107113E-2</v>
      </c>
      <c r="R227" s="20"/>
    </row>
    <row r="228" spans="12:18">
      <c r="L228" s="15">
        <v>42582</v>
      </c>
      <c r="M228" s="16">
        <v>179.72287942664099</v>
      </c>
      <c r="N228" s="17">
        <v>41835</v>
      </c>
      <c r="O228" s="18">
        <v>156.59255013240099</v>
      </c>
      <c r="P228" s="120">
        <f t="shared" si="6"/>
        <v>7.9553545313707286E-2</v>
      </c>
      <c r="Q228" s="121">
        <f t="shared" si="7"/>
        <v>4.2161440629792324E-2</v>
      </c>
      <c r="R228" s="20"/>
    </row>
    <row r="229" spans="12:18">
      <c r="L229" s="15">
        <v>42613</v>
      </c>
      <c r="M229" s="16">
        <v>182.20011797955601</v>
      </c>
      <c r="N229" s="17">
        <v>41866</v>
      </c>
      <c r="O229" s="18">
        <v>159.801248387372</v>
      </c>
      <c r="P229" s="120">
        <f t="shared" si="6"/>
        <v>8.6977398564551223E-2</v>
      </c>
      <c r="Q229" s="121">
        <f t="shared" si="7"/>
        <v>5.5940629096624894E-2</v>
      </c>
      <c r="R229" s="20"/>
    </row>
    <row r="230" spans="12:18">
      <c r="L230" s="15">
        <v>42643</v>
      </c>
      <c r="M230" s="16">
        <v>183.54204024272201</v>
      </c>
      <c r="N230" s="17">
        <v>41897</v>
      </c>
      <c r="O230" s="18">
        <v>162.71626397230401</v>
      </c>
      <c r="P230" s="120">
        <f t="shared" si="6"/>
        <v>9.7425780111650262E-2</v>
      </c>
      <c r="Q230" s="121">
        <f t="shared" si="7"/>
        <v>6.0449384331618505E-2</v>
      </c>
      <c r="R230" s="21"/>
    </row>
    <row r="231" spans="12:18">
      <c r="L231" s="15">
        <v>42674</v>
      </c>
      <c r="M231" s="16">
        <v>182.555617920289</v>
      </c>
      <c r="N231" s="17">
        <v>41927</v>
      </c>
      <c r="O231" s="18">
        <v>165.845610357927</v>
      </c>
      <c r="P231" s="120">
        <f t="shared" si="6"/>
        <v>0.10129845492605338</v>
      </c>
      <c r="Q231" s="121">
        <f t="shared" si="7"/>
        <v>7.5121123870022677E-2</v>
      </c>
      <c r="R231" s="21"/>
    </row>
    <row r="232" spans="12:18">
      <c r="L232" s="15">
        <v>42704</v>
      </c>
      <c r="M232" s="16">
        <v>182.58379769547901</v>
      </c>
      <c r="N232" s="17">
        <v>41958</v>
      </c>
      <c r="O232" s="18">
        <v>167.13221679079399</v>
      </c>
      <c r="P232" s="120">
        <f t="shared" si="6"/>
        <v>0.10100284176023755</v>
      </c>
      <c r="Q232" s="121">
        <f t="shared" si="7"/>
        <v>7.5174375231933821E-2</v>
      </c>
      <c r="R232" s="21"/>
    </row>
    <row r="233" spans="12:18">
      <c r="L233" s="15">
        <v>42735</v>
      </c>
      <c r="M233" s="16">
        <v>183.802598844134</v>
      </c>
      <c r="N233" s="17">
        <v>41988</v>
      </c>
      <c r="O233" s="18">
        <v>170.01635542134599</v>
      </c>
      <c r="P233" s="120">
        <f t="shared" si="6"/>
        <v>9.5850365924532666E-2</v>
      </c>
      <c r="Q233" s="121">
        <f t="shared" si="7"/>
        <v>0.10039147818049021</v>
      </c>
      <c r="R233" s="21"/>
    </row>
    <row r="234" spans="12:18">
      <c r="L234" s="15">
        <v>42766</v>
      </c>
      <c r="M234" s="16">
        <v>187.497488911669</v>
      </c>
      <c r="N234" s="17">
        <v>42019</v>
      </c>
      <c r="O234" s="18">
        <v>172.59584686995001</v>
      </c>
      <c r="P234" s="120">
        <f t="shared" si="6"/>
        <v>9.2741763685689982E-2</v>
      </c>
      <c r="Q234" s="121">
        <f t="shared" si="7"/>
        <v>0.11529119181487824</v>
      </c>
      <c r="R234" s="21"/>
    </row>
    <row r="235" spans="12:18">
      <c r="L235" s="15">
        <v>42794</v>
      </c>
      <c r="M235" s="16">
        <v>191.56660042163199</v>
      </c>
      <c r="N235" s="17">
        <v>42050</v>
      </c>
      <c r="O235" s="18">
        <v>175.20358245318101</v>
      </c>
      <c r="P235" s="120">
        <f t="shared" si="6"/>
        <v>0.10614079195902648</v>
      </c>
      <c r="Q235" s="121">
        <f t="shared" si="7"/>
        <v>0.13327781151939488</v>
      </c>
      <c r="R235" s="21"/>
    </row>
    <row r="236" spans="12:18">
      <c r="L236" s="15">
        <v>42825</v>
      </c>
      <c r="M236" s="16">
        <v>193.90203994123399</v>
      </c>
      <c r="N236" s="17">
        <v>42078</v>
      </c>
      <c r="O236" s="18">
        <v>174.75506991958</v>
      </c>
      <c r="P236" s="120">
        <f t="shared" si="6"/>
        <v>0.12126271960075918</v>
      </c>
      <c r="Q236" s="121">
        <f t="shared" si="7"/>
        <v>0.12268644265109296</v>
      </c>
      <c r="R236" s="21"/>
    </row>
    <row r="237" spans="12:18">
      <c r="L237" s="15">
        <v>42855</v>
      </c>
      <c r="M237" s="16">
        <v>195.21822332781099</v>
      </c>
      <c r="N237" s="17">
        <v>42109</v>
      </c>
      <c r="O237" s="18">
        <v>175.99440545686599</v>
      </c>
      <c r="P237" s="120">
        <f t="shared" si="6"/>
        <v>0.13942688118626934</v>
      </c>
      <c r="Q237" s="121">
        <f t="shared" si="7"/>
        <v>0.12647088432528197</v>
      </c>
      <c r="R237" s="21"/>
    </row>
    <row r="238" spans="12:18">
      <c r="L238" s="15">
        <v>42886</v>
      </c>
      <c r="M238" s="16">
        <v>197.49328657761299</v>
      </c>
      <c r="N238" s="17">
        <v>42139</v>
      </c>
      <c r="O238" s="18">
        <v>177.11429491717001</v>
      </c>
      <c r="P238" s="120">
        <f t="shared" si="6"/>
        <v>0.14365778077192259</v>
      </c>
      <c r="Q238" s="121">
        <f t="shared" si="7"/>
        <v>0.13289381761418517</v>
      </c>
      <c r="R238" s="21"/>
    </row>
    <row r="239" spans="12:18">
      <c r="L239" s="15">
        <v>42916</v>
      </c>
      <c r="M239" s="16">
        <v>202.398910927814</v>
      </c>
      <c r="N239" s="17">
        <v>42170</v>
      </c>
      <c r="O239" s="18">
        <v>179.348681042111</v>
      </c>
      <c r="P239" s="120">
        <f t="shared" si="6"/>
        <v>0.15424222695397516</v>
      </c>
      <c r="Q239" s="121">
        <f t="shared" si="7"/>
        <v>0.14662221453865709</v>
      </c>
      <c r="R239" s="21"/>
    </row>
    <row r="240" spans="12:18">
      <c r="L240" s="15">
        <v>42947</v>
      </c>
      <c r="M240" s="16">
        <v>205.621321520604</v>
      </c>
      <c r="N240" s="17">
        <v>42200</v>
      </c>
      <c r="O240" s="18">
        <v>179.26841151700299</v>
      </c>
      <c r="P240" s="120">
        <f t="shared" si="6"/>
        <v>0.14410208748371511</v>
      </c>
      <c r="Q240" s="121">
        <f t="shared" si="7"/>
        <v>0.14480804716079576</v>
      </c>
      <c r="R240" s="21"/>
    </row>
    <row r="241" spans="12:18">
      <c r="L241" s="15">
        <v>42978</v>
      </c>
      <c r="M241" s="16">
        <v>206.308660155463</v>
      </c>
      <c r="N241" s="17">
        <v>42231</v>
      </c>
      <c r="O241" s="18">
        <v>179.12798065613401</v>
      </c>
      <c r="P241" s="120">
        <f t="shared" si="6"/>
        <v>0.13231902615239854</v>
      </c>
      <c r="Q241" s="121">
        <f t="shared" si="7"/>
        <v>0.12094231092558405</v>
      </c>
      <c r="R241" s="21"/>
    </row>
    <row r="242" spans="12:18">
      <c r="L242" s="15">
        <v>43008</v>
      </c>
      <c r="M242" s="16">
        <v>203.92015259939799</v>
      </c>
      <c r="N242" s="17">
        <v>42262</v>
      </c>
      <c r="O242" s="18">
        <v>179.83145247651399</v>
      </c>
      <c r="P242" s="120">
        <f t="shared" si="6"/>
        <v>0.1110269469039753</v>
      </c>
      <c r="Q242" s="121">
        <f t="shared" si="7"/>
        <v>0.10518425193884218</v>
      </c>
      <c r="R242" s="21"/>
    </row>
    <row r="243" spans="12:18">
      <c r="L243" s="15">
        <v>43039</v>
      </c>
      <c r="M243" s="16">
        <v>202.56084035149999</v>
      </c>
      <c r="N243" s="17">
        <v>42292</v>
      </c>
      <c r="O243" s="18">
        <v>179.63435605464801</v>
      </c>
      <c r="P243" s="120">
        <f t="shared" si="6"/>
        <v>0.1095842607262083</v>
      </c>
      <c r="Q243" s="121">
        <f t="shared" si="7"/>
        <v>8.3142060057919132E-2</v>
      </c>
      <c r="R243" s="21"/>
    </row>
    <row r="244" spans="12:18">
      <c r="L244" s="15">
        <v>43069</v>
      </c>
      <c r="M244" s="16">
        <v>203.83496018170601</v>
      </c>
      <c r="N244" s="17">
        <v>42323</v>
      </c>
      <c r="O244" s="18">
        <v>180.38680669305299</v>
      </c>
      <c r="P244" s="120">
        <f t="shared" si="6"/>
        <v>0.11639128309550539</v>
      </c>
      <c r="Q244" s="121">
        <f t="shared" si="7"/>
        <v>7.9306013865958036E-2</v>
      </c>
      <c r="R244" s="21"/>
    </row>
    <row r="245" spans="12:18">
      <c r="L245" s="15">
        <v>43100</v>
      </c>
      <c r="M245" s="16">
        <v>206.91972074645599</v>
      </c>
      <c r="N245" s="17">
        <v>42353</v>
      </c>
      <c r="O245" s="18">
        <v>180.551859819621</v>
      </c>
      <c r="P245" s="120">
        <f t="shared" si="6"/>
        <v>0.12577146377525095</v>
      </c>
      <c r="Q245" s="121">
        <f t="shared" si="7"/>
        <v>6.1967593483375216E-2</v>
      </c>
      <c r="R245" s="21"/>
    </row>
    <row r="246" spans="12:18">
      <c r="L246" s="15">
        <v>43131</v>
      </c>
      <c r="M246" s="16">
        <v>210.32694184508301</v>
      </c>
      <c r="N246" s="17">
        <v>42384</v>
      </c>
      <c r="O246" s="18">
        <v>182.64911847071301</v>
      </c>
      <c r="P246" s="120">
        <f t="shared" si="6"/>
        <v>0.1217587129615858</v>
      </c>
      <c r="Q246" s="121">
        <f t="shared" si="7"/>
        <v>5.8247471089719172E-2</v>
      </c>
      <c r="R246" s="21"/>
    </row>
    <row r="247" spans="12:18">
      <c r="L247" s="15">
        <v>43159</v>
      </c>
      <c r="M247" s="16">
        <v>209.93579954781299</v>
      </c>
      <c r="N247" s="17">
        <v>42415</v>
      </c>
      <c r="O247" s="18">
        <v>182.53375232050701</v>
      </c>
      <c r="P247" s="120">
        <f t="shared" si="6"/>
        <v>9.5889362163085634E-2</v>
      </c>
      <c r="Q247" s="121">
        <f t="shared" si="7"/>
        <v>4.183801361073658E-2</v>
      </c>
      <c r="R247" s="21"/>
    </row>
    <row r="248" spans="12:18">
      <c r="L248" s="15">
        <v>43190</v>
      </c>
      <c r="M248" s="16">
        <v>207.867763518315</v>
      </c>
      <c r="N248" s="17">
        <v>42444</v>
      </c>
      <c r="O248" s="18">
        <v>182.75914036876301</v>
      </c>
      <c r="P248" s="120">
        <f t="shared" si="6"/>
        <v>7.202463461092834E-2</v>
      </c>
      <c r="Q248" s="121">
        <f t="shared" si="7"/>
        <v>4.5801649433497849E-2</v>
      </c>
      <c r="R248" s="21"/>
    </row>
    <row r="249" spans="12:18">
      <c r="L249" s="15">
        <v>43220</v>
      </c>
      <c r="M249" s="16">
        <v>206.89191560612699</v>
      </c>
      <c r="N249" s="17">
        <v>42475</v>
      </c>
      <c r="O249" s="18">
        <v>182.275697708699</v>
      </c>
      <c r="P249" s="120">
        <f t="shared" si="6"/>
        <v>5.9798168835465182E-2</v>
      </c>
      <c r="Q249" s="121">
        <f t="shared" si="7"/>
        <v>3.5690295015499585E-2</v>
      </c>
      <c r="R249" s="21"/>
    </row>
    <row r="250" spans="12:18">
      <c r="L250" s="15">
        <v>43251</v>
      </c>
      <c r="M250" s="16">
        <v>209.29953177343401</v>
      </c>
      <c r="N250" s="17">
        <v>42505</v>
      </c>
      <c r="O250" s="18">
        <v>183.99602116318701</v>
      </c>
      <c r="P250" s="120">
        <f t="shared" si="6"/>
        <v>5.9780488746797422E-2</v>
      </c>
      <c r="Q250" s="121">
        <f t="shared" si="7"/>
        <v>3.8854719486280498E-2</v>
      </c>
      <c r="R250" s="21"/>
    </row>
    <row r="251" spans="12:18">
      <c r="L251" s="15">
        <v>43281</v>
      </c>
      <c r="M251" s="16">
        <v>213.77584619630699</v>
      </c>
      <c r="N251" s="17">
        <v>42536</v>
      </c>
      <c r="O251" s="18">
        <v>185.752058350607</v>
      </c>
      <c r="P251" s="120">
        <f t="shared" si="6"/>
        <v>5.6210456945346765E-2</v>
      </c>
      <c r="Q251" s="121">
        <f t="shared" si="7"/>
        <v>3.5703509338842032E-2</v>
      </c>
      <c r="R251" s="21"/>
    </row>
    <row r="252" spans="12:18">
      <c r="L252" s="15">
        <v>43312</v>
      </c>
      <c r="M252" s="16">
        <v>216.158997995226</v>
      </c>
      <c r="N252" s="17">
        <v>42566</v>
      </c>
      <c r="O252" s="18">
        <v>188.37213865107501</v>
      </c>
      <c r="P252" s="120">
        <f t="shared" si="6"/>
        <v>5.1247975631584008E-2</v>
      </c>
      <c r="Q252" s="121">
        <f t="shared" si="7"/>
        <v>5.0782661914804628E-2</v>
      </c>
      <c r="R252" s="21"/>
    </row>
    <row r="253" spans="12:18">
      <c r="L253" s="15">
        <v>43343</v>
      </c>
      <c r="M253" s="16">
        <v>216.98489084974199</v>
      </c>
      <c r="N253" s="17">
        <v>42597</v>
      </c>
      <c r="O253" s="18">
        <v>190.21560122638701</v>
      </c>
      <c r="P253" s="120">
        <f t="shared" si="6"/>
        <v>5.1748824728123255E-2</v>
      </c>
      <c r="Q253" s="121">
        <f t="shared" si="7"/>
        <v>6.1897758963394667E-2</v>
      </c>
    </row>
    <row r="254" spans="12:18">
      <c r="L254" s="15">
        <v>43373</v>
      </c>
      <c r="M254" s="16">
        <v>215.72870114663601</v>
      </c>
      <c r="N254" s="17">
        <v>42628</v>
      </c>
      <c r="O254" s="18">
        <v>191.23725341102201</v>
      </c>
      <c r="P254" s="120">
        <f t="shared" si="6"/>
        <v>5.7907707486056781E-2</v>
      </c>
      <c r="Q254" s="121">
        <f t="shared" si="7"/>
        <v>6.342495029337325E-2</v>
      </c>
    </row>
    <row r="255" spans="12:18">
      <c r="L255" s="15">
        <v>43404</v>
      </c>
      <c r="M255" s="16">
        <v>216.72179424833001</v>
      </c>
      <c r="N255" s="17">
        <v>42658</v>
      </c>
      <c r="O255" s="18">
        <v>192.10626422944699</v>
      </c>
      <c r="P255" s="120">
        <f t="shared" si="6"/>
        <v>6.9909632445524839E-2</v>
      </c>
      <c r="Q255" s="121">
        <f t="shared" si="7"/>
        <v>6.9429414554779356E-2</v>
      </c>
    </row>
    <row r="256" spans="12:18">
      <c r="L256" s="15">
        <v>43434</v>
      </c>
      <c r="M256" s="16">
        <v>218.34042949615099</v>
      </c>
      <c r="N256" s="17">
        <v>42689</v>
      </c>
      <c r="O256" s="18">
        <v>191.98000414304099</v>
      </c>
      <c r="P256" s="120">
        <f t="shared" si="6"/>
        <v>7.116281378579159E-2</v>
      </c>
      <c r="Q256" s="121">
        <f t="shared" si="7"/>
        <v>6.4268544149767237E-2</v>
      </c>
    </row>
    <row r="257" spans="12:17">
      <c r="L257" s="15">
        <v>43465</v>
      </c>
      <c r="M257" s="16">
        <v>220.121670580489</v>
      </c>
      <c r="N257" s="17">
        <v>42719</v>
      </c>
      <c r="O257" s="18">
        <v>191.626714057702</v>
      </c>
      <c r="P257" s="120">
        <f t="shared" si="6"/>
        <v>6.3802279388389893E-2</v>
      </c>
      <c r="Q257" s="121">
        <f t="shared" si="7"/>
        <v>6.1338909768889893E-2</v>
      </c>
    </row>
    <row r="258" spans="12:17">
      <c r="L258" s="15">
        <v>43496</v>
      </c>
      <c r="M258" s="16">
        <v>221.21121854262799</v>
      </c>
      <c r="N258" s="17">
        <v>42750</v>
      </c>
      <c r="O258" s="18">
        <v>189.57731593246999</v>
      </c>
      <c r="P258" s="120">
        <f t="shared" si="6"/>
        <v>5.1749322279224907E-2</v>
      </c>
      <c r="Q258" s="121">
        <f t="shared" si="7"/>
        <v>3.7931732273144725E-2</v>
      </c>
    </row>
    <row r="259" spans="12:17">
      <c r="L259" s="15">
        <v>43524</v>
      </c>
      <c r="M259" s="16">
        <v>220.95654404307501</v>
      </c>
      <c r="N259" s="17">
        <v>42781</v>
      </c>
      <c r="O259" s="18">
        <v>188.16972292361399</v>
      </c>
      <c r="P259" s="120">
        <f t="shared" si="6"/>
        <v>5.2495784516027877E-2</v>
      </c>
      <c r="Q259" s="121">
        <f t="shared" si="7"/>
        <v>3.087632030492049E-2</v>
      </c>
    </row>
    <row r="260" spans="12:17">
      <c r="L260" s="15">
        <v>43555</v>
      </c>
      <c r="M260" s="16">
        <v>221.75256341658701</v>
      </c>
      <c r="N260" s="17">
        <v>42809</v>
      </c>
      <c r="O260" s="18">
        <v>188.960587740704</v>
      </c>
      <c r="P260" s="120">
        <f t="shared" si="6"/>
        <v>6.6796311574539136E-2</v>
      </c>
      <c r="Q260" s="121">
        <f t="shared" si="7"/>
        <v>3.3932351396641414E-2</v>
      </c>
    </row>
    <row r="261" spans="12:17">
      <c r="L261" s="15">
        <v>43585</v>
      </c>
      <c r="M261" s="16">
        <v>222.41384736087701</v>
      </c>
      <c r="N261" s="17">
        <v>42840</v>
      </c>
      <c r="O261" s="18">
        <v>192.330881330062</v>
      </c>
      <c r="P261" s="120">
        <f t="shared" si="6"/>
        <v>7.5024351286398616E-2</v>
      </c>
      <c r="Q261" s="121">
        <f t="shared" si="7"/>
        <v>5.5164696927576973E-2</v>
      </c>
    </row>
    <row r="262" spans="12:17">
      <c r="L262" s="15">
        <v>43616</v>
      </c>
      <c r="M262" s="16">
        <v>224.35574458718801</v>
      </c>
      <c r="N262" s="17">
        <v>42870</v>
      </c>
      <c r="O262" s="18">
        <v>196.60014906173799</v>
      </c>
      <c r="P262" s="120">
        <f t="shared" si="6"/>
        <v>7.1936199217360386E-2</v>
      </c>
      <c r="Q262" s="121">
        <f t="shared" si="7"/>
        <v>6.8502176399631631E-2</v>
      </c>
    </row>
    <row r="263" spans="12:17">
      <c r="L263" s="15">
        <v>43646</v>
      </c>
      <c r="M263" s="16">
        <v>225.49336115769</v>
      </c>
      <c r="N263" s="17">
        <v>42901</v>
      </c>
      <c r="O263" s="18">
        <v>199.384012169855</v>
      </c>
      <c r="P263" s="120">
        <f t="shared" si="6"/>
        <v>5.4812155675543428E-2</v>
      </c>
      <c r="Q263" s="121">
        <f t="shared" si="7"/>
        <v>7.3387901810044509E-2</v>
      </c>
    </row>
    <row r="264" spans="12:17">
      <c r="L264" s="15">
        <v>43677</v>
      </c>
      <c r="M264" s="16">
        <v>227.37198505382401</v>
      </c>
      <c r="N264" s="17">
        <v>42931</v>
      </c>
      <c r="O264" s="18">
        <v>199.59691554848499</v>
      </c>
      <c r="P264" s="120">
        <f t="shared" si="6"/>
        <v>5.187379272939463E-2</v>
      </c>
      <c r="Q264" s="121">
        <f t="shared" si="7"/>
        <v>5.9588307367480775E-2</v>
      </c>
    </row>
    <row r="265" spans="12:17">
      <c r="L265" s="15">
        <v>43708</v>
      </c>
      <c r="M265" s="16">
        <v>229.51637237940599</v>
      </c>
      <c r="N265" s="17">
        <v>42962</v>
      </c>
      <c r="O265" s="18">
        <v>199.888628492512</v>
      </c>
      <c r="P265" s="120">
        <f t="shared" si="6"/>
        <v>5.7752783986889877E-2</v>
      </c>
      <c r="Q265" s="121">
        <f t="shared" si="7"/>
        <v>5.0852964760827124E-2</v>
      </c>
    </row>
    <row r="266" spans="12:17">
      <c r="L266" s="15">
        <v>43738</v>
      </c>
      <c r="M266" s="16">
        <v>230.58687656439801</v>
      </c>
      <c r="N266" s="17">
        <v>42993</v>
      </c>
      <c r="O266" s="18">
        <v>200.89251515369901</v>
      </c>
      <c r="P266" s="120">
        <f t="shared" si="6"/>
        <v>6.8874356257596636E-2</v>
      </c>
      <c r="Q266" s="121">
        <f t="shared" si="7"/>
        <v>5.0488393712312618E-2</v>
      </c>
    </row>
    <row r="267" spans="12:17">
      <c r="L267" s="15">
        <v>43768</v>
      </c>
      <c r="M267" s="16">
        <v>229.95847918478501</v>
      </c>
      <c r="N267" s="17">
        <v>43023</v>
      </c>
      <c r="O267" s="18">
        <v>203.73888714924101</v>
      </c>
      <c r="P267" s="120">
        <f t="shared" si="6"/>
        <v>6.1076851926058717E-2</v>
      </c>
      <c r="Q267" s="121">
        <f t="shared" si="7"/>
        <v>6.0553064036997339E-2</v>
      </c>
    </row>
    <row r="268" spans="12:17">
      <c r="L268" s="15">
        <v>43799</v>
      </c>
      <c r="M268" s="16">
        <v>228.517969478411</v>
      </c>
      <c r="N268" s="17">
        <v>43054</v>
      </c>
      <c r="O268" s="18">
        <v>204.744159938081</v>
      </c>
      <c r="P268" s="120">
        <f t="shared" si="6"/>
        <v>4.6613171943217457E-2</v>
      </c>
      <c r="Q268" s="121">
        <f t="shared" si="7"/>
        <v>6.64869023834882E-2</v>
      </c>
    </row>
    <row r="269" spans="12:17">
      <c r="L269" s="15">
        <v>43829</v>
      </c>
      <c r="M269" s="16">
        <v>229.37942317501501</v>
      </c>
      <c r="N269" s="17">
        <v>43084</v>
      </c>
      <c r="O269" s="18">
        <v>204.00299923469501</v>
      </c>
      <c r="P269" s="120">
        <f t="shared" si="6"/>
        <v>4.2057433827901392E-2</v>
      </c>
      <c r="Q269" s="121">
        <f t="shared" si="7"/>
        <v>6.4585385382469607E-2</v>
      </c>
    </row>
    <row r="270" spans="12:17">
      <c r="L270" s="15">
        <v>43861</v>
      </c>
      <c r="M270" s="16">
        <v>232.657782841135</v>
      </c>
      <c r="N270" s="17">
        <v>43115</v>
      </c>
      <c r="O270" s="18">
        <v>202.09297480952901</v>
      </c>
      <c r="P270" s="120">
        <f t="shared" si="6"/>
        <v>5.1744953867704613E-2</v>
      </c>
      <c r="Q270" s="121">
        <f t="shared" si="7"/>
        <v>6.601875765303733E-2</v>
      </c>
    </row>
    <row r="271" spans="12:17">
      <c r="L271" s="15">
        <v>43890</v>
      </c>
      <c r="M271" s="16">
        <v>237.55197154293401</v>
      </c>
      <c r="N271" s="17">
        <v>43146</v>
      </c>
      <c r="O271" s="18">
        <v>203.60516224577401</v>
      </c>
      <c r="P271" s="120">
        <f t="shared" si="6"/>
        <v>7.5107200701979515E-2</v>
      </c>
      <c r="Q271" s="121">
        <f t="shared" si="7"/>
        <v>8.2029346072991283E-2</v>
      </c>
    </row>
    <row r="272" spans="12:17">
      <c r="L272" s="15">
        <v>43921</v>
      </c>
      <c r="M272" s="16">
        <v>240.01610014181401</v>
      </c>
      <c r="N272" s="17">
        <v>43174</v>
      </c>
      <c r="O272" s="18">
        <v>207.402502889516</v>
      </c>
      <c r="P272" s="120">
        <f t="shared" si="6"/>
        <v>8.2359980168152047E-2</v>
      </c>
      <c r="Q272" s="121">
        <f t="shared" si="7"/>
        <v>9.7596622498435481E-2</v>
      </c>
    </row>
    <row r="273" spans="12:17">
      <c r="L273" s="15">
        <v>43951</v>
      </c>
      <c r="M273" s="16">
        <v>239.75051621758701</v>
      </c>
      <c r="N273" s="17">
        <v>43205</v>
      </c>
      <c r="O273" s="18">
        <v>211.48813059811101</v>
      </c>
      <c r="P273" s="120">
        <f t="shared" si="6"/>
        <v>7.7947794449058749E-2</v>
      </c>
      <c r="Q273" s="121">
        <f t="shared" si="7"/>
        <v>9.9605685449821069E-2</v>
      </c>
    </row>
    <row r="274" spans="12:17">
      <c r="L274" s="15">
        <v>43982</v>
      </c>
      <c r="M274" s="16">
        <v>236.925913324411</v>
      </c>
      <c r="N274" s="17">
        <v>43235</v>
      </c>
      <c r="O274" s="18">
        <v>210.59376634147699</v>
      </c>
      <c r="P274" s="120">
        <f t="shared" ref="P274:P305" si="8">M274/M262-1</f>
        <v>5.6027844352066536E-2</v>
      </c>
      <c r="Q274" s="121">
        <f t="shared" si="7"/>
        <v>7.1178060375450825E-2</v>
      </c>
    </row>
    <row r="275" spans="12:17">
      <c r="L275" s="15">
        <v>44012</v>
      </c>
      <c r="M275" s="22">
        <v>235.46184774671801</v>
      </c>
      <c r="N275" s="17">
        <v>43266</v>
      </c>
      <c r="O275" s="18">
        <v>208.162285997152</v>
      </c>
      <c r="P275" s="120">
        <f t="shared" si="8"/>
        <v>4.4207450444879948E-2</v>
      </c>
      <c r="Q275" s="121">
        <f t="shared" ref="Q275:Q329" si="9">O275/O263-1</f>
        <v>4.4026969523608628E-2</v>
      </c>
    </row>
    <row r="276" spans="12:17">
      <c r="L276" s="15">
        <v>44043</v>
      </c>
      <c r="M276" s="16">
        <v>235.73716330118199</v>
      </c>
      <c r="N276" s="17">
        <v>43296</v>
      </c>
      <c r="O276" s="18">
        <v>207.36311657611199</v>
      </c>
      <c r="P276" s="120">
        <f t="shared" si="8"/>
        <v>3.6790716522872247E-2</v>
      </c>
      <c r="Q276" s="121">
        <f t="shared" si="9"/>
        <v>3.8909424057409714E-2</v>
      </c>
    </row>
    <row r="277" spans="12:17">
      <c r="L277" s="15">
        <v>44074</v>
      </c>
      <c r="M277" s="16">
        <v>238.304801966475</v>
      </c>
      <c r="N277" s="17">
        <v>43327</v>
      </c>
      <c r="O277" s="18">
        <v>209.81177838890201</v>
      </c>
      <c r="P277" s="120">
        <f t="shared" si="8"/>
        <v>3.829107917643948E-2</v>
      </c>
      <c r="Q277" s="121">
        <f t="shared" si="9"/>
        <v>4.9643393779960521E-2</v>
      </c>
    </row>
    <row r="278" spans="12:17">
      <c r="L278" s="15">
        <v>44104</v>
      </c>
      <c r="M278" s="16">
        <v>242.22848362731</v>
      </c>
      <c r="N278" s="17">
        <v>43358</v>
      </c>
      <c r="O278" s="18">
        <v>211.93192028763701</v>
      </c>
      <c r="P278" s="120">
        <f t="shared" si="8"/>
        <v>5.0486858733526985E-2</v>
      </c>
      <c r="Q278" s="121">
        <f t="shared" si="9"/>
        <v>5.4951799102579635E-2</v>
      </c>
    </row>
    <row r="279" spans="12:17">
      <c r="L279" s="15">
        <v>44135</v>
      </c>
      <c r="M279" s="16">
        <v>247.37500594463199</v>
      </c>
      <c r="N279" s="17">
        <v>43388</v>
      </c>
      <c r="O279" s="18">
        <v>211.57062727537499</v>
      </c>
      <c r="P279" s="120">
        <f t="shared" si="8"/>
        <v>7.5737701960760573E-2</v>
      </c>
      <c r="Q279" s="121">
        <f t="shared" si="9"/>
        <v>3.8440084932814811E-2</v>
      </c>
    </row>
    <row r="280" spans="12:17">
      <c r="L280" s="15">
        <v>44165</v>
      </c>
      <c r="M280" s="16">
        <v>250.683670536948</v>
      </c>
      <c r="N280" s="17">
        <v>43419</v>
      </c>
      <c r="O280" s="18">
        <v>210.268889980068</v>
      </c>
      <c r="P280" s="120">
        <f t="shared" si="8"/>
        <v>9.6997628278992165E-2</v>
      </c>
      <c r="Q280" s="121">
        <f t="shared" si="9"/>
        <v>2.6983578157529831E-2</v>
      </c>
    </row>
    <row r="281" spans="12:17">
      <c r="L281" s="15">
        <v>44196</v>
      </c>
      <c r="M281" s="16">
        <v>252.71516583919501</v>
      </c>
      <c r="N281" s="17">
        <v>43449</v>
      </c>
      <c r="O281" s="18">
        <v>210.15896493627301</v>
      </c>
      <c r="P281" s="120">
        <f t="shared" si="8"/>
        <v>0.10173424599805969</v>
      </c>
      <c r="Q281" s="121">
        <f t="shared" si="9"/>
        <v>3.0175858809290634E-2</v>
      </c>
    </row>
    <row r="282" spans="12:17">
      <c r="L282" s="15">
        <v>44227</v>
      </c>
      <c r="M282" s="16">
        <v>252.90891515606501</v>
      </c>
      <c r="N282" s="17">
        <v>43480</v>
      </c>
      <c r="O282" s="18">
        <v>211.94430882970701</v>
      </c>
      <c r="P282" s="120">
        <f t="shared" si="8"/>
        <v>8.7042574151744656E-2</v>
      </c>
      <c r="Q282" s="121">
        <f t="shared" si="9"/>
        <v>4.8746543661217334E-2</v>
      </c>
    </row>
    <row r="283" spans="12:17">
      <c r="L283" s="15">
        <v>44255</v>
      </c>
      <c r="M283" s="16">
        <v>253.140117169479</v>
      </c>
      <c r="N283" s="17">
        <v>43511</v>
      </c>
      <c r="O283" s="18">
        <v>214.686353225229</v>
      </c>
      <c r="P283" s="120">
        <f t="shared" si="8"/>
        <v>6.5619937924731753E-2</v>
      </c>
      <c r="Q283" s="121">
        <f t="shared" si="9"/>
        <v>5.4424901889662092E-2</v>
      </c>
    </row>
    <row r="284" spans="12:17">
      <c r="L284" s="15">
        <v>44286</v>
      </c>
      <c r="M284" s="16">
        <v>255.81998261649099</v>
      </c>
      <c r="N284" s="17">
        <v>43539</v>
      </c>
      <c r="O284" s="18">
        <v>216.62555084194599</v>
      </c>
      <c r="P284" s="120">
        <f t="shared" si="8"/>
        <v>6.5845093163913626E-2</v>
      </c>
      <c r="Q284" s="121">
        <f t="shared" si="9"/>
        <v>4.4469318469811947E-2</v>
      </c>
    </row>
    <row r="285" spans="12:17">
      <c r="L285" s="15">
        <v>44316</v>
      </c>
      <c r="M285" s="16">
        <v>259.40762942484503</v>
      </c>
      <c r="N285" s="17">
        <v>43570</v>
      </c>
      <c r="O285" s="18">
        <v>219.49647549914499</v>
      </c>
      <c r="P285" s="120">
        <f t="shared" si="8"/>
        <v>8.1989868123654386E-2</v>
      </c>
      <c r="Q285" s="121">
        <f t="shared" si="9"/>
        <v>3.7866639978260341E-2</v>
      </c>
    </row>
    <row r="286" spans="12:17">
      <c r="L286" s="15">
        <v>44347</v>
      </c>
      <c r="M286" s="16">
        <v>263.273790948059</v>
      </c>
      <c r="N286" s="17">
        <v>43600</v>
      </c>
      <c r="O286" s="18">
        <v>222.09091924298599</v>
      </c>
      <c r="P286" s="120">
        <f t="shared" si="8"/>
        <v>0.11120724303200702</v>
      </c>
      <c r="Q286" s="121">
        <f t="shared" si="9"/>
        <v>5.4593984908681614E-2</v>
      </c>
    </row>
    <row r="287" spans="12:17">
      <c r="L287" s="15">
        <v>44377</v>
      </c>
      <c r="M287" s="16">
        <v>266.505543188486</v>
      </c>
      <c r="N287" s="17">
        <v>43631</v>
      </c>
      <c r="O287" s="18">
        <v>225.82862863165801</v>
      </c>
      <c r="P287" s="120">
        <f t="shared" si="8"/>
        <v>0.13184172187063248</v>
      </c>
      <c r="Q287" s="121">
        <f t="shared" si="9"/>
        <v>8.4868123684747276E-2</v>
      </c>
    </row>
    <row r="288" spans="12:17">
      <c r="L288" s="15">
        <v>44408</v>
      </c>
      <c r="M288" s="16">
        <v>270.51540926773799</v>
      </c>
      <c r="N288" s="17">
        <v>43661</v>
      </c>
      <c r="O288" s="18">
        <v>227.32291581960101</v>
      </c>
      <c r="P288" s="120">
        <f t="shared" si="8"/>
        <v>0.14752975508627242</v>
      </c>
      <c r="Q288" s="121">
        <f t="shared" si="9"/>
        <v>9.6255301198479248E-2</v>
      </c>
    </row>
    <row r="289" spans="12:17">
      <c r="L289" s="15">
        <v>44439</v>
      </c>
      <c r="M289" s="16">
        <v>274.74253079049402</v>
      </c>
      <c r="N289" s="17">
        <v>43692</v>
      </c>
      <c r="O289" s="18">
        <v>227.68633857044</v>
      </c>
      <c r="P289" s="120">
        <f t="shared" si="8"/>
        <v>0.1529038799190674</v>
      </c>
      <c r="Q289" s="121">
        <f t="shared" si="9"/>
        <v>8.5193311447015807E-2</v>
      </c>
    </row>
    <row r="290" spans="12:17">
      <c r="L290" s="15">
        <v>44469</v>
      </c>
      <c r="M290" s="16">
        <v>280.14513718885502</v>
      </c>
      <c r="N290" s="17">
        <v>43723</v>
      </c>
      <c r="O290" s="18">
        <v>226.62588088575299</v>
      </c>
      <c r="P290" s="120">
        <f t="shared" si="8"/>
        <v>0.15653259680179965</v>
      </c>
      <c r="Q290" s="121">
        <f t="shared" si="9"/>
        <v>6.9333399981339028E-2</v>
      </c>
    </row>
    <row r="291" spans="12:17">
      <c r="L291" s="15">
        <v>44500</v>
      </c>
      <c r="M291" s="16">
        <v>287.47079740897499</v>
      </c>
      <c r="N291" s="17">
        <v>43753</v>
      </c>
      <c r="O291" s="18">
        <v>225.50641615639299</v>
      </c>
      <c r="P291" s="120">
        <f t="shared" si="8"/>
        <v>0.16208505508158466</v>
      </c>
      <c r="Q291" s="121">
        <f t="shared" si="9"/>
        <v>6.5868259032382248E-2</v>
      </c>
    </row>
    <row r="292" spans="12:17">
      <c r="L292" s="15">
        <v>44530</v>
      </c>
      <c r="M292" s="16">
        <v>293.123215331594</v>
      </c>
      <c r="N292" s="17">
        <v>43784</v>
      </c>
      <c r="O292" s="18">
        <v>225.34101484157</v>
      </c>
      <c r="P292" s="120">
        <f t="shared" si="8"/>
        <v>0.16929521058848107</v>
      </c>
      <c r="Q292" s="121">
        <f t="shared" si="9"/>
        <v>7.1680241727298588E-2</v>
      </c>
    </row>
    <row r="293" spans="12:17">
      <c r="L293" s="15">
        <v>44561</v>
      </c>
      <c r="M293" s="16">
        <v>294.95475104029401</v>
      </c>
      <c r="N293" s="17">
        <v>43814</v>
      </c>
      <c r="O293" s="18">
        <v>226.15804817280801</v>
      </c>
      <c r="P293" s="120">
        <f t="shared" si="8"/>
        <v>0.16714305633709547</v>
      </c>
      <c r="Q293" s="121">
        <f t="shared" si="9"/>
        <v>7.6128483224051191E-2</v>
      </c>
    </row>
    <row r="294" spans="12:17">
      <c r="L294" s="15">
        <v>44592</v>
      </c>
      <c r="M294" s="16">
        <v>293.25299522625397</v>
      </c>
      <c r="N294" s="17">
        <v>43845</v>
      </c>
      <c r="O294" s="18">
        <v>227.181635730344</v>
      </c>
      <c r="P294" s="120">
        <f t="shared" si="8"/>
        <v>0.15952019740108181</v>
      </c>
      <c r="Q294" s="121">
        <f t="shared" si="9"/>
        <v>7.1893069385882358E-2</v>
      </c>
    </row>
    <row r="295" spans="12:17">
      <c r="L295" s="15">
        <v>44620</v>
      </c>
      <c r="M295" s="16">
        <v>290.747921961641</v>
      </c>
      <c r="N295" s="17">
        <v>43876</v>
      </c>
      <c r="O295" s="18">
        <v>228.507002521689</v>
      </c>
      <c r="P295" s="120">
        <f t="shared" si="8"/>
        <v>0.14856517099177657</v>
      </c>
      <c r="Q295" s="121">
        <f t="shared" si="9"/>
        <v>6.437600289367551E-2</v>
      </c>
    </row>
    <row r="296" spans="12:17">
      <c r="L296" s="15">
        <v>44651</v>
      </c>
      <c r="M296" s="16">
        <v>295.05244536082699</v>
      </c>
      <c r="N296" s="17">
        <v>43905</v>
      </c>
      <c r="O296" s="18">
        <v>229.67663092371501</v>
      </c>
      <c r="P296" s="120">
        <f t="shared" si="8"/>
        <v>0.15335964901205856</v>
      </c>
      <c r="Q296" s="121">
        <f t="shared" si="9"/>
        <v>6.024718705177734E-2</v>
      </c>
    </row>
    <row r="297" spans="12:17">
      <c r="L297" s="15">
        <v>44681</v>
      </c>
      <c r="M297" s="16">
        <v>304.38011804020499</v>
      </c>
      <c r="N297" s="17">
        <v>43936</v>
      </c>
      <c r="O297" s="18">
        <v>231.486218357376</v>
      </c>
      <c r="P297" s="120">
        <f t="shared" si="8"/>
        <v>0.17336609842614248</v>
      </c>
      <c r="Q297" s="121">
        <f t="shared" si="9"/>
        <v>5.4623851389712597E-2</v>
      </c>
    </row>
    <row r="298" spans="12:17">
      <c r="L298" s="15">
        <v>44712</v>
      </c>
      <c r="M298" s="16">
        <v>313.052337531462</v>
      </c>
      <c r="N298" s="17">
        <v>43966</v>
      </c>
      <c r="O298" s="18">
        <v>231.12025920731199</v>
      </c>
      <c r="P298" s="120">
        <f t="shared" si="8"/>
        <v>0.18907520723634708</v>
      </c>
      <c r="Q298" s="121">
        <f t="shared" si="9"/>
        <v>4.0656052012856714E-2</v>
      </c>
    </row>
    <row r="299" spans="12:17">
      <c r="L299" s="15">
        <v>44742</v>
      </c>
      <c r="M299" s="16">
        <v>316.99757003654702</v>
      </c>
      <c r="N299" s="17">
        <v>43997</v>
      </c>
      <c r="O299" s="18">
        <v>230.15963572214699</v>
      </c>
      <c r="P299" s="120">
        <f t="shared" si="8"/>
        <v>0.18945957462637297</v>
      </c>
      <c r="Q299" s="121">
        <f t="shared" si="9"/>
        <v>1.9178290709780388E-2</v>
      </c>
    </row>
    <row r="300" spans="12:17">
      <c r="L300" s="15">
        <v>44773</v>
      </c>
      <c r="M300" s="16">
        <v>315.98465979761301</v>
      </c>
      <c r="N300" s="17">
        <v>44027</v>
      </c>
      <c r="O300" s="18">
        <v>229.56396826711699</v>
      </c>
      <c r="P300" s="120">
        <f t="shared" si="8"/>
        <v>0.16808377257678719</v>
      </c>
      <c r="Q300" s="121">
        <f t="shared" si="9"/>
        <v>9.8584537306147801E-3</v>
      </c>
    </row>
    <row r="301" spans="12:17">
      <c r="L301" s="15">
        <v>44804</v>
      </c>
      <c r="M301" s="16">
        <v>315.14182680818902</v>
      </c>
      <c r="N301" s="17">
        <v>44058</v>
      </c>
      <c r="O301" s="18">
        <v>231.876615446351</v>
      </c>
      <c r="P301" s="120">
        <f t="shared" si="8"/>
        <v>0.14704420135265361</v>
      </c>
      <c r="Q301" s="121">
        <f t="shared" si="9"/>
        <v>1.8403725503340462E-2</v>
      </c>
    </row>
    <row r="302" spans="12:17">
      <c r="L302" s="15">
        <v>44834</v>
      </c>
      <c r="M302" s="16">
        <v>313.33862010583999</v>
      </c>
      <c r="N302" s="17">
        <v>44089</v>
      </c>
      <c r="O302" s="18">
        <v>236.39244208594999</v>
      </c>
      <c r="P302" s="120">
        <f t="shared" si="8"/>
        <v>0.11848673601858084</v>
      </c>
      <c r="Q302" s="121">
        <f t="shared" si="9"/>
        <v>4.3095524491840953E-2</v>
      </c>
    </row>
    <row r="303" spans="12:17">
      <c r="L303" s="15">
        <v>44865</v>
      </c>
      <c r="M303" s="16">
        <v>315.46672566130798</v>
      </c>
      <c r="N303" s="17">
        <v>44119</v>
      </c>
      <c r="O303" s="18">
        <v>241.550355571528</v>
      </c>
      <c r="P303" s="120">
        <f t="shared" si="8"/>
        <v>9.7387033760177433E-2</v>
      </c>
      <c r="Q303" s="121">
        <f t="shared" si="9"/>
        <v>7.1146265763047056E-2</v>
      </c>
    </row>
    <row r="304" spans="12:17">
      <c r="L304" s="15">
        <v>44895</v>
      </c>
      <c r="M304" s="16">
        <v>312.67032691929103</v>
      </c>
      <c r="N304" s="17">
        <v>44150</v>
      </c>
      <c r="O304" s="18">
        <v>246.525154883509</v>
      </c>
      <c r="P304" s="120">
        <f t="shared" si="8"/>
        <v>6.6685648100524686E-2</v>
      </c>
      <c r="Q304" s="121">
        <f t="shared" si="9"/>
        <v>9.4009251075898748E-2</v>
      </c>
    </row>
    <row r="305" spans="12:17">
      <c r="L305" s="15">
        <v>44926</v>
      </c>
      <c r="M305" s="16">
        <v>310.40639133280899</v>
      </c>
      <c r="N305" s="17">
        <v>44180</v>
      </c>
      <c r="O305" s="18">
        <v>248.14141005912501</v>
      </c>
      <c r="P305" s="120">
        <f t="shared" si="8"/>
        <v>5.2386477037639212E-2</v>
      </c>
      <c r="Q305" s="121">
        <f t="shared" si="9"/>
        <v>9.7203535597899515E-2</v>
      </c>
    </row>
    <row r="306" spans="12:17">
      <c r="L306" s="15">
        <v>44957</v>
      </c>
      <c r="M306" s="16" t="s">
        <v>7</v>
      </c>
      <c r="N306" s="17">
        <v>44211</v>
      </c>
      <c r="O306" s="18">
        <v>248.13656526567499</v>
      </c>
      <c r="P306" s="16"/>
      <c r="Q306" s="121">
        <f t="shared" si="9"/>
        <v>9.2238659467192674E-2</v>
      </c>
    </row>
    <row r="307" spans="12:17">
      <c r="L307" s="15">
        <v>44985</v>
      </c>
      <c r="M307" s="16" t="s">
        <v>7</v>
      </c>
      <c r="N307" s="17">
        <v>44242</v>
      </c>
      <c r="O307" s="18">
        <v>246.45781187442901</v>
      </c>
      <c r="P307" s="16"/>
      <c r="Q307" s="121">
        <f t="shared" si="9"/>
        <v>7.8556933287137198E-2</v>
      </c>
    </row>
    <row r="308" spans="12:17">
      <c r="L308" s="15">
        <v>45016</v>
      </c>
      <c r="M308" s="16" t="s">
        <v>7</v>
      </c>
      <c r="N308" s="17">
        <v>44270</v>
      </c>
      <c r="O308" s="18">
        <v>248.67750861696001</v>
      </c>
      <c r="P308" s="16"/>
      <c r="Q308" s="121">
        <f t="shared" si="9"/>
        <v>8.2728824507861898E-2</v>
      </c>
    </row>
    <row r="309" spans="12:17">
      <c r="L309" s="15">
        <v>45046</v>
      </c>
      <c r="M309" s="16" t="s">
        <v>7</v>
      </c>
      <c r="N309" s="17">
        <v>44301</v>
      </c>
      <c r="O309" s="18">
        <v>250.91506771206701</v>
      </c>
      <c r="P309" s="16"/>
      <c r="Q309" s="121">
        <f t="shared" si="9"/>
        <v>8.3930911708515188E-2</v>
      </c>
    </row>
    <row r="310" spans="12:17">
      <c r="N310" s="17">
        <v>44331</v>
      </c>
      <c r="O310" s="18">
        <v>254.71524737909999</v>
      </c>
      <c r="P310" s="23"/>
      <c r="Q310" s="121">
        <f t="shared" si="9"/>
        <v>0.10208965779422918</v>
      </c>
    </row>
    <row r="311" spans="12:17">
      <c r="N311" s="17">
        <v>44362</v>
      </c>
      <c r="O311" s="18">
        <v>258.46235608184401</v>
      </c>
      <c r="P311" s="23"/>
      <c r="Q311" s="121">
        <f t="shared" si="9"/>
        <v>0.12296995635613794</v>
      </c>
    </row>
    <row r="312" spans="12:17">
      <c r="N312" s="17">
        <v>44392</v>
      </c>
      <c r="O312" s="18">
        <v>265.60461754594297</v>
      </c>
      <c r="P312" s="23"/>
      <c r="Q312" s="121">
        <f t="shared" si="9"/>
        <v>0.15699610679708087</v>
      </c>
    </row>
    <row r="313" spans="12:17">
      <c r="N313" s="17">
        <v>44423</v>
      </c>
      <c r="O313" s="18">
        <v>273.23667849100599</v>
      </c>
      <c r="P313" s="23"/>
      <c r="Q313" s="121">
        <f t="shared" si="9"/>
        <v>0.17837099685554292</v>
      </c>
    </row>
    <row r="314" spans="12:17">
      <c r="N314" s="17">
        <v>44454</v>
      </c>
      <c r="O314" s="18">
        <v>279.60391999941697</v>
      </c>
      <c r="P314" s="23"/>
      <c r="Q314" s="121">
        <f t="shared" si="9"/>
        <v>0.18279551381662063</v>
      </c>
    </row>
    <row r="315" spans="12:17">
      <c r="N315" s="17">
        <v>44484</v>
      </c>
      <c r="O315" s="18">
        <v>283.96434480962898</v>
      </c>
      <c r="P315" s="23"/>
      <c r="Q315" s="121">
        <f t="shared" si="9"/>
        <v>0.17559067192323519</v>
      </c>
    </row>
    <row r="316" spans="12:17">
      <c r="N316" s="17">
        <v>44515</v>
      </c>
      <c r="O316" s="18">
        <v>290.25613501326097</v>
      </c>
      <c r="P316" s="23"/>
      <c r="Q316" s="121">
        <f t="shared" si="9"/>
        <v>0.1773895250179085</v>
      </c>
    </row>
    <row r="317" spans="12:17">
      <c r="N317" s="17">
        <v>44545</v>
      </c>
      <c r="O317" s="18">
        <v>295.59300136453101</v>
      </c>
      <c r="P317" s="23"/>
      <c r="Q317" s="121">
        <f t="shared" si="9"/>
        <v>0.19122802314252851</v>
      </c>
    </row>
    <row r="318" spans="12:17">
      <c r="N318" s="17">
        <v>44576</v>
      </c>
      <c r="O318" s="18">
        <v>299.01842036650299</v>
      </c>
      <c r="P318" s="23"/>
      <c r="Q318" s="121">
        <f t="shared" si="9"/>
        <v>0.2050558532006348</v>
      </c>
    </row>
    <row r="319" spans="12:17">
      <c r="N319" s="17">
        <v>44607</v>
      </c>
      <c r="O319" s="18">
        <v>294.77222789387997</v>
      </c>
      <c r="P319" s="23"/>
      <c r="Q319" s="121">
        <f t="shared" si="9"/>
        <v>0.19603523885892193</v>
      </c>
    </row>
    <row r="320" spans="12:17">
      <c r="N320" s="17">
        <v>44635</v>
      </c>
      <c r="O320" s="18">
        <v>291.92825405197499</v>
      </c>
      <c r="P320" s="23"/>
      <c r="Q320" s="121">
        <f t="shared" si="9"/>
        <v>0.17392302856642528</v>
      </c>
    </row>
    <row r="321" spans="12:17">
      <c r="N321" s="17">
        <v>44666</v>
      </c>
      <c r="O321" s="18">
        <v>292.162936009975</v>
      </c>
      <c r="P321" s="23"/>
      <c r="Q321" s="121">
        <f t="shared" si="9"/>
        <v>0.16438976213752632</v>
      </c>
    </row>
    <row r="322" spans="12:17">
      <c r="N322" s="17">
        <v>44696</v>
      </c>
      <c r="O322" s="18">
        <v>298.282339596089</v>
      </c>
      <c r="P322" s="23"/>
      <c r="Q322" s="121">
        <f t="shared" si="9"/>
        <v>0.17104234106624516</v>
      </c>
    </row>
    <row r="323" spans="12:17">
      <c r="N323" s="17">
        <v>44727</v>
      </c>
      <c r="O323" s="18">
        <v>303.166250198905</v>
      </c>
      <c r="P323" s="23"/>
      <c r="Q323" s="121">
        <f t="shared" si="9"/>
        <v>0.17296094794905126</v>
      </c>
    </row>
    <row r="324" spans="12:17">
      <c r="N324" s="17">
        <v>44757</v>
      </c>
      <c r="O324" s="18">
        <v>306.55428802505202</v>
      </c>
      <c r="P324" s="23"/>
      <c r="Q324" s="121">
        <f t="shared" si="9"/>
        <v>0.15417529581173706</v>
      </c>
    </row>
    <row r="325" spans="12:17">
      <c r="N325" s="17">
        <v>44788</v>
      </c>
      <c r="O325" s="18">
        <v>306.04690175267501</v>
      </c>
      <c r="P325" s="23"/>
      <c r="Q325" s="121">
        <f t="shared" si="9"/>
        <v>0.12007986425127415</v>
      </c>
    </row>
    <row r="326" spans="12:17">
      <c r="N326" s="17">
        <v>44819</v>
      </c>
      <c r="O326" s="18">
        <v>302.981615959603</v>
      </c>
      <c r="P326" s="23"/>
      <c r="Q326" s="121">
        <f t="shared" si="9"/>
        <v>8.3610043665463651E-2</v>
      </c>
    </row>
    <row r="327" spans="12:17">
      <c r="N327" s="17">
        <v>44849</v>
      </c>
      <c r="O327" s="18">
        <v>295.35571033717298</v>
      </c>
      <c r="P327" s="23"/>
      <c r="Q327" s="121">
        <f t="shared" si="9"/>
        <v>4.0115478354090017E-2</v>
      </c>
    </row>
    <row r="328" spans="12:17">
      <c r="N328" s="17">
        <v>44880</v>
      </c>
      <c r="O328" s="18">
        <v>290.25478140941101</v>
      </c>
      <c r="P328" s="23"/>
      <c r="Q328" s="121">
        <f t="shared" si="9"/>
        <v>-4.6634805838108306E-6</v>
      </c>
    </row>
    <row r="329" spans="12:17">
      <c r="N329" s="17">
        <v>44910</v>
      </c>
      <c r="O329" s="18">
        <v>290.830794666977</v>
      </c>
      <c r="Q329" s="121">
        <f t="shared" si="9"/>
        <v>-1.6110688262477413E-2</v>
      </c>
    </row>
    <row r="332" spans="12:17">
      <c r="L332" s="113"/>
      <c r="M332" s="114" t="s">
        <v>8</v>
      </c>
      <c r="N332" s="115"/>
      <c r="O332" s="116" t="s">
        <v>9</v>
      </c>
    </row>
    <row r="333" spans="12:17">
      <c r="L333" s="113">
        <v>43100</v>
      </c>
      <c r="M333" s="114" t="s">
        <v>7</v>
      </c>
      <c r="N333" s="115">
        <v>42353</v>
      </c>
      <c r="O333" s="116" t="s">
        <v>7</v>
      </c>
    </row>
    <row r="334" spans="12:17">
      <c r="L334" s="113" t="s">
        <v>10</v>
      </c>
      <c r="M334" s="114">
        <f>MIN($M$138:$M$173)</f>
        <v>119.51705656596</v>
      </c>
      <c r="N334" s="114"/>
      <c r="O334" s="114">
        <f>MIN($O$162:$O$197)</f>
        <v>108.145105523222</v>
      </c>
    </row>
    <row r="335" spans="12:17">
      <c r="L335" s="113" t="s">
        <v>11</v>
      </c>
      <c r="M335" s="117">
        <f>M305/$M$164-1</f>
        <v>1.5971723221070082</v>
      </c>
      <c r="N335" s="118"/>
      <c r="O335" s="118">
        <f>O329/$O$174-1</f>
        <v>1.6892645141903984</v>
      </c>
    </row>
    <row r="336" spans="12:17">
      <c r="L336" s="113" t="s">
        <v>12</v>
      </c>
      <c r="M336" s="118">
        <f>M305/M293-1</f>
        <v>5.2386477037639212E-2</v>
      </c>
      <c r="N336" s="118"/>
      <c r="O336" s="118">
        <f>O329/O317-1</f>
        <v>-1.6110688262477413E-2</v>
      </c>
    </row>
    <row r="337" spans="12:15">
      <c r="L337" s="113" t="s">
        <v>13</v>
      </c>
      <c r="M337" s="118">
        <f>M305/M302-1</f>
        <v>-9.3580190403613761E-3</v>
      </c>
      <c r="N337" s="118"/>
      <c r="O337" s="118">
        <f>O329/O326-1</f>
        <v>-4.0104153693094391E-2</v>
      </c>
    </row>
    <row r="338" spans="12:15">
      <c r="L338" s="113" t="s">
        <v>14</v>
      </c>
      <c r="M338" s="118">
        <f>M305/M304-1</f>
        <v>-7.2406473898189994E-3</v>
      </c>
      <c r="N338" s="115"/>
      <c r="O338" s="119">
        <f>O329/O328-1</f>
        <v>1.9845091087526967E-3</v>
      </c>
    </row>
  </sheetData>
  <mergeCells count="2">
    <mergeCell ref="A7:J7"/>
    <mergeCell ref="A8:J8"/>
  </mergeCells>
  <conditionalFormatting sqref="L6:L281 L283:L331 L339:L6000">
    <cfRule type="expression" dxfId="44" priority="7">
      <formula>$M6=""</formula>
    </cfRule>
  </conditionalFormatting>
  <conditionalFormatting sqref="N6:N329">
    <cfRule type="expression" dxfId="43" priority="6">
      <formula>$O6=""</formula>
    </cfRule>
  </conditionalFormatting>
  <conditionalFormatting sqref="L282">
    <cfRule type="expression" dxfId="42" priority="5">
      <formula>$M282=""</formula>
    </cfRule>
  </conditionalFormatting>
  <conditionalFormatting sqref="L332:L334 L336:L338">
    <cfRule type="expression" dxfId="41" priority="4">
      <formula>$M332=""</formula>
    </cfRule>
  </conditionalFormatting>
  <conditionalFormatting sqref="N338">
    <cfRule type="expression" dxfId="40" priority="3">
      <formula>$O338=""</formula>
    </cfRule>
  </conditionalFormatting>
  <conditionalFormatting sqref="N332:N333">
    <cfRule type="expression" dxfId="39" priority="1">
      <formula>$O332=""</formula>
    </cfRule>
  </conditionalFormatting>
  <conditionalFormatting sqref="L335">
    <cfRule type="expression" dxfId="38" priority="2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C0F97-5897-4A79-85A7-63C8E32204C6}">
  <sheetPr codeName="Sheet14"/>
  <dimension ref="A1:G133"/>
  <sheetViews>
    <sheetView topLeftCell="A118" workbookViewId="0">
      <selection activeCell="F145" sqref="F145"/>
    </sheetView>
  </sheetViews>
  <sheetFormatPr defaultRowHeight="1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>
      <c r="B1" t="s">
        <v>120</v>
      </c>
      <c r="C1" t="s">
        <v>27</v>
      </c>
      <c r="E1" s="109" t="s">
        <v>0</v>
      </c>
      <c r="F1" t="s">
        <v>120</v>
      </c>
      <c r="G1" t="s">
        <v>27</v>
      </c>
    </row>
    <row r="2" spans="1:7" ht="15.75">
      <c r="A2" s="110" t="s">
        <v>30</v>
      </c>
      <c r="B2" t="s">
        <v>121</v>
      </c>
      <c r="C2" t="s">
        <v>122</v>
      </c>
      <c r="E2" s="104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>
      <c r="A3" s="110" t="s">
        <v>31</v>
      </c>
      <c r="B3" t="s">
        <v>123</v>
      </c>
      <c r="C3" t="s">
        <v>124</v>
      </c>
      <c r="E3" s="104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>
      <c r="A4" s="110" t="s">
        <v>32</v>
      </c>
      <c r="B4" t="s">
        <v>125</v>
      </c>
      <c r="C4" t="s">
        <v>126</v>
      </c>
      <c r="E4" s="104">
        <v>35338</v>
      </c>
      <c r="F4" t="e">
        <f t="shared" ca="1" si="0"/>
        <v>#N/A</v>
      </c>
      <c r="G4" t="e">
        <f t="shared" ca="1" si="1"/>
        <v>#N/A</v>
      </c>
    </row>
    <row r="5" spans="1:7" ht="15.75">
      <c r="A5" s="110" t="s">
        <v>33</v>
      </c>
      <c r="B5" t="s">
        <v>127</v>
      </c>
      <c r="C5" t="s">
        <v>128</v>
      </c>
      <c r="E5" s="104">
        <v>35430</v>
      </c>
      <c r="F5" t="e">
        <f t="shared" ca="1" si="0"/>
        <v>#N/A</v>
      </c>
      <c r="G5" t="e">
        <f t="shared" ca="1" si="1"/>
        <v>#N/A</v>
      </c>
    </row>
    <row r="6" spans="1:7" ht="15.75">
      <c r="A6" s="110" t="s">
        <v>52</v>
      </c>
      <c r="B6" t="s">
        <v>129</v>
      </c>
      <c r="C6" t="s">
        <v>130</v>
      </c>
      <c r="E6" s="104">
        <v>35520</v>
      </c>
      <c r="F6" t="e">
        <f t="shared" ca="1" si="0"/>
        <v>#N/A</v>
      </c>
      <c r="G6" t="e">
        <f t="shared" ca="1" si="1"/>
        <v>#N/A</v>
      </c>
    </row>
    <row r="7" spans="1:7" ht="15.75">
      <c r="A7" s="110" t="s">
        <v>53</v>
      </c>
      <c r="B7" t="s">
        <v>131</v>
      </c>
      <c r="C7" t="s">
        <v>132</v>
      </c>
      <c r="E7" s="104">
        <v>35611</v>
      </c>
      <c r="F7" t="e">
        <f t="shared" ca="1" si="0"/>
        <v>#N/A</v>
      </c>
      <c r="G7" t="e">
        <f t="shared" ca="1" si="1"/>
        <v>#N/A</v>
      </c>
    </row>
    <row r="8" spans="1:7" ht="15.75">
      <c r="A8" s="110" t="s">
        <v>54</v>
      </c>
      <c r="B8" t="s">
        <v>133</v>
      </c>
      <c r="C8" t="s">
        <v>134</v>
      </c>
      <c r="E8" s="104">
        <v>35703</v>
      </c>
      <c r="F8" t="e">
        <f t="shared" ca="1" si="0"/>
        <v>#N/A</v>
      </c>
      <c r="G8" t="e">
        <f t="shared" ca="1" si="1"/>
        <v>#N/A</v>
      </c>
    </row>
    <row r="9" spans="1:7" ht="15.75">
      <c r="A9" s="110" t="s">
        <v>55</v>
      </c>
      <c r="B9" t="s">
        <v>135</v>
      </c>
      <c r="C9" t="s">
        <v>136</v>
      </c>
      <c r="E9" s="104">
        <v>35795</v>
      </c>
      <c r="F9" t="e">
        <f t="shared" ca="1" si="0"/>
        <v>#N/A</v>
      </c>
      <c r="G9" t="e">
        <f t="shared" ca="1" si="1"/>
        <v>#N/A</v>
      </c>
    </row>
    <row r="10" spans="1:7" ht="15.75">
      <c r="A10" s="110"/>
      <c r="E10" s="104">
        <v>35885</v>
      </c>
      <c r="F10" t="e">
        <f t="shared" ca="1" si="0"/>
        <v>#N/A</v>
      </c>
      <c r="G10" t="e">
        <f t="shared" ca="1" si="1"/>
        <v>#N/A</v>
      </c>
    </row>
    <row r="11" spans="1:7" ht="15.75">
      <c r="A11" s="111" t="s">
        <v>137</v>
      </c>
      <c r="B11" s="112" t="e">
        <f>VLOOKUP(#REF!,$A$2:$C$9,2,0)</f>
        <v>#REF!</v>
      </c>
      <c r="C11" s="112" t="e">
        <f>VLOOKUP(#REF!,$A$2:$C$9,3,0)</f>
        <v>#REF!</v>
      </c>
      <c r="E11" s="104">
        <v>35976</v>
      </c>
      <c r="F11" t="e">
        <f t="shared" ca="1" si="0"/>
        <v>#N/A</v>
      </c>
      <c r="G11" t="e">
        <f t="shared" ca="1" si="1"/>
        <v>#N/A</v>
      </c>
    </row>
    <row r="12" spans="1:7" ht="15.75">
      <c r="A12" s="110"/>
      <c r="E12" s="104">
        <v>36068</v>
      </c>
      <c r="F12" t="e">
        <f t="shared" ca="1" si="0"/>
        <v>#N/A</v>
      </c>
      <c r="G12" t="e">
        <f t="shared" ca="1" si="1"/>
        <v>#N/A</v>
      </c>
    </row>
    <row r="13" spans="1:7" ht="15.75">
      <c r="A13" s="110"/>
      <c r="E13" s="104">
        <v>36160</v>
      </c>
      <c r="F13" t="e">
        <f t="shared" ca="1" si="0"/>
        <v>#N/A</v>
      </c>
      <c r="G13" t="e">
        <f t="shared" ca="1" si="1"/>
        <v>#N/A</v>
      </c>
    </row>
    <row r="14" spans="1:7" ht="15.75">
      <c r="A14" s="110"/>
      <c r="E14" s="104">
        <v>36250</v>
      </c>
      <c r="F14" t="e">
        <f t="shared" ca="1" si="0"/>
        <v>#N/A</v>
      </c>
      <c r="G14" t="e">
        <f t="shared" ca="1" si="1"/>
        <v>#N/A</v>
      </c>
    </row>
    <row r="15" spans="1:7" ht="15.75">
      <c r="A15" s="110"/>
      <c r="E15" s="104">
        <v>36341</v>
      </c>
      <c r="F15" t="e">
        <f t="shared" ca="1" si="0"/>
        <v>#N/A</v>
      </c>
      <c r="G15" t="e">
        <f t="shared" ca="1" si="1"/>
        <v>#N/A</v>
      </c>
    </row>
    <row r="16" spans="1:7" ht="15.75">
      <c r="A16" s="110"/>
      <c r="E16" s="104">
        <v>36433</v>
      </c>
      <c r="F16" t="e">
        <f t="shared" ca="1" si="0"/>
        <v>#N/A</v>
      </c>
      <c r="G16" t="e">
        <f t="shared" ca="1" si="1"/>
        <v>#N/A</v>
      </c>
    </row>
    <row r="17" spans="1:7" ht="15.75">
      <c r="A17" s="110"/>
      <c r="E17" s="104">
        <v>36525</v>
      </c>
      <c r="F17" t="e">
        <f t="shared" ca="1" si="0"/>
        <v>#N/A</v>
      </c>
      <c r="G17" t="e">
        <f t="shared" ca="1" si="1"/>
        <v>#N/A</v>
      </c>
    </row>
    <row r="18" spans="1:7" ht="15.75">
      <c r="A18" s="110"/>
      <c r="E18" s="104">
        <v>36616</v>
      </c>
      <c r="F18" t="e">
        <f t="shared" ca="1" si="0"/>
        <v>#N/A</v>
      </c>
      <c r="G18" t="e">
        <f t="shared" ca="1" si="1"/>
        <v>#N/A</v>
      </c>
    </row>
    <row r="19" spans="1:7" ht="15.75">
      <c r="A19" s="110"/>
      <c r="E19" s="104">
        <v>36707</v>
      </c>
      <c r="F19" t="e">
        <f t="shared" ca="1" si="0"/>
        <v>#N/A</v>
      </c>
      <c r="G19" t="e">
        <f t="shared" ca="1" si="1"/>
        <v>#N/A</v>
      </c>
    </row>
    <row r="20" spans="1:7" ht="15.75">
      <c r="A20" s="110"/>
      <c r="E20" s="104">
        <v>36799</v>
      </c>
      <c r="F20" t="e">
        <f t="shared" ca="1" si="0"/>
        <v>#N/A</v>
      </c>
      <c r="G20" t="e">
        <f t="shared" ca="1" si="1"/>
        <v>#N/A</v>
      </c>
    </row>
    <row r="21" spans="1:7" ht="15.75">
      <c r="A21" s="110"/>
      <c r="E21" s="104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>
      <c r="A22" s="110"/>
      <c r="E22" s="104">
        <v>36981</v>
      </c>
      <c r="F22" t="e">
        <f t="shared" ca="1" si="0"/>
        <v>#N/A</v>
      </c>
      <c r="G22" t="e">
        <f t="shared" ca="1" si="1"/>
        <v>#N/A</v>
      </c>
    </row>
    <row r="23" spans="1:7" ht="15.75">
      <c r="A23" s="110"/>
      <c r="E23" s="104">
        <v>37072</v>
      </c>
      <c r="F23" t="e">
        <f t="shared" ca="1" si="0"/>
        <v>#N/A</v>
      </c>
      <c r="G23" t="e">
        <f t="shared" ca="1" si="1"/>
        <v>#N/A</v>
      </c>
    </row>
    <row r="24" spans="1:7" ht="15.75">
      <c r="A24" s="110"/>
      <c r="E24" s="104">
        <v>37164</v>
      </c>
      <c r="F24" t="e">
        <f t="shared" ca="1" si="0"/>
        <v>#N/A</v>
      </c>
      <c r="G24" t="e">
        <f t="shared" ca="1" si="1"/>
        <v>#N/A</v>
      </c>
    </row>
    <row r="25" spans="1:7" ht="15.75">
      <c r="A25" s="110"/>
      <c r="E25" s="104">
        <v>37256</v>
      </c>
      <c r="F25" t="e">
        <f t="shared" ca="1" si="0"/>
        <v>#N/A</v>
      </c>
      <c r="G25" t="e">
        <f t="shared" ca="1" si="1"/>
        <v>#N/A</v>
      </c>
    </row>
    <row r="26" spans="1:7" ht="15.75">
      <c r="A26" s="110"/>
      <c r="E26" s="104">
        <v>37346</v>
      </c>
      <c r="F26" t="e">
        <f t="shared" ca="1" si="0"/>
        <v>#N/A</v>
      </c>
      <c r="G26" t="e">
        <f t="shared" ca="1" si="1"/>
        <v>#N/A</v>
      </c>
    </row>
    <row r="27" spans="1:7" ht="15.75">
      <c r="A27" s="110"/>
      <c r="E27" s="104">
        <v>37437</v>
      </c>
      <c r="F27" t="e">
        <f t="shared" ca="1" si="0"/>
        <v>#N/A</v>
      </c>
      <c r="G27" t="e">
        <f t="shared" ca="1" si="1"/>
        <v>#N/A</v>
      </c>
    </row>
    <row r="28" spans="1:7" ht="15.75">
      <c r="E28" s="104">
        <v>37529</v>
      </c>
      <c r="F28" t="e">
        <f t="shared" ca="1" si="0"/>
        <v>#N/A</v>
      </c>
      <c r="G28" t="e">
        <f t="shared" ca="1" si="1"/>
        <v>#N/A</v>
      </c>
    </row>
    <row r="29" spans="1:7" ht="15.75">
      <c r="E29" s="104">
        <v>37621</v>
      </c>
      <c r="F29" t="e">
        <f t="shared" ca="1" si="0"/>
        <v>#N/A</v>
      </c>
      <c r="G29" t="e">
        <f t="shared" ca="1" si="1"/>
        <v>#N/A</v>
      </c>
    </row>
    <row r="30" spans="1:7" ht="15.75">
      <c r="E30" s="104">
        <v>37711</v>
      </c>
      <c r="F30" t="e">
        <f t="shared" ca="1" si="0"/>
        <v>#N/A</v>
      </c>
      <c r="G30" t="e">
        <f t="shared" ca="1" si="1"/>
        <v>#N/A</v>
      </c>
    </row>
    <row r="31" spans="1:7" ht="15.75">
      <c r="E31" s="104">
        <v>37802</v>
      </c>
      <c r="F31" t="e">
        <f t="shared" ca="1" si="0"/>
        <v>#N/A</v>
      </c>
      <c r="G31" t="e">
        <f t="shared" ca="1" si="1"/>
        <v>#N/A</v>
      </c>
    </row>
    <row r="32" spans="1:7" ht="15.75">
      <c r="E32" s="104">
        <v>37894</v>
      </c>
      <c r="F32" t="e">
        <f t="shared" ca="1" si="0"/>
        <v>#N/A</v>
      </c>
      <c r="G32" t="e">
        <f t="shared" ca="1" si="1"/>
        <v>#N/A</v>
      </c>
    </row>
    <row r="33" spans="5:7" ht="15.75">
      <c r="E33" s="104">
        <v>37986</v>
      </c>
      <c r="F33" t="e">
        <f t="shared" ca="1" si="0"/>
        <v>#N/A</v>
      </c>
      <c r="G33" t="e">
        <f t="shared" ca="1" si="1"/>
        <v>#N/A</v>
      </c>
    </row>
    <row r="34" spans="5:7" ht="15.75">
      <c r="E34" s="104">
        <v>38077</v>
      </c>
      <c r="F34" t="e">
        <f t="shared" ca="1" si="0"/>
        <v>#N/A</v>
      </c>
      <c r="G34" t="e">
        <f t="shared" ca="1" si="1"/>
        <v>#N/A</v>
      </c>
    </row>
    <row r="35" spans="5:7" ht="15.75">
      <c r="E35" s="104">
        <v>38168</v>
      </c>
      <c r="F35" t="e">
        <f t="shared" ca="1" si="0"/>
        <v>#N/A</v>
      </c>
      <c r="G35" t="e">
        <f t="shared" ca="1" si="1"/>
        <v>#N/A</v>
      </c>
    </row>
    <row r="36" spans="5:7" ht="15.75">
      <c r="E36" s="104">
        <v>38260</v>
      </c>
      <c r="F36" t="e">
        <f t="shared" ca="1" si="0"/>
        <v>#N/A</v>
      </c>
      <c r="G36" t="e">
        <f t="shared" ca="1" si="1"/>
        <v>#N/A</v>
      </c>
    </row>
    <row r="37" spans="5:7" ht="15.75">
      <c r="E37" s="104">
        <v>38352</v>
      </c>
      <c r="F37" t="e">
        <f t="shared" ca="1" si="0"/>
        <v>#N/A</v>
      </c>
      <c r="G37" t="e">
        <f t="shared" ca="1" si="1"/>
        <v>#N/A</v>
      </c>
    </row>
    <row r="38" spans="5:7" ht="15.75">
      <c r="E38" s="104">
        <v>38442</v>
      </c>
      <c r="F38" t="e">
        <f t="shared" ca="1" si="0"/>
        <v>#N/A</v>
      </c>
      <c r="G38" t="e">
        <f t="shared" ca="1" si="1"/>
        <v>#N/A</v>
      </c>
    </row>
    <row r="39" spans="5:7" ht="15.75">
      <c r="E39" s="104">
        <v>38533</v>
      </c>
      <c r="F39" t="e">
        <f t="shared" ca="1" si="0"/>
        <v>#N/A</v>
      </c>
      <c r="G39" t="e">
        <f t="shared" ca="1" si="1"/>
        <v>#N/A</v>
      </c>
    </row>
    <row r="40" spans="5:7" ht="15.75">
      <c r="E40" s="104">
        <v>38625</v>
      </c>
      <c r="F40" t="e">
        <f t="shared" ca="1" si="0"/>
        <v>#N/A</v>
      </c>
      <c r="G40" t="e">
        <f t="shared" ca="1" si="1"/>
        <v>#N/A</v>
      </c>
    </row>
    <row r="41" spans="5:7" ht="15.75">
      <c r="E41" s="104">
        <v>38717</v>
      </c>
      <c r="F41" t="e">
        <f t="shared" ca="1" si="0"/>
        <v>#N/A</v>
      </c>
      <c r="G41" t="e">
        <f t="shared" ca="1" si="1"/>
        <v>#N/A</v>
      </c>
    </row>
    <row r="42" spans="5:7" ht="15.75">
      <c r="E42" s="104">
        <v>38807</v>
      </c>
      <c r="F42" t="e">
        <f t="shared" ca="1" si="0"/>
        <v>#N/A</v>
      </c>
      <c r="G42" t="e">
        <f t="shared" ca="1" si="1"/>
        <v>#N/A</v>
      </c>
    </row>
    <row r="43" spans="5:7" ht="15.75">
      <c r="E43" s="104">
        <v>38898</v>
      </c>
      <c r="F43" t="e">
        <f t="shared" ca="1" si="0"/>
        <v>#N/A</v>
      </c>
      <c r="G43" t="e">
        <f t="shared" ca="1" si="1"/>
        <v>#N/A</v>
      </c>
    </row>
    <row r="44" spans="5:7" ht="15.75">
      <c r="E44" s="104">
        <v>38990</v>
      </c>
      <c r="F44" t="e">
        <f t="shared" ca="1" si="0"/>
        <v>#N/A</v>
      </c>
      <c r="G44" t="e">
        <f t="shared" ca="1" si="1"/>
        <v>#N/A</v>
      </c>
    </row>
    <row r="45" spans="5:7" ht="15.75">
      <c r="E45" s="104">
        <v>39082</v>
      </c>
      <c r="F45" t="e">
        <f t="shared" ca="1" si="0"/>
        <v>#N/A</v>
      </c>
      <c r="G45" t="e">
        <f t="shared" ca="1" si="1"/>
        <v>#N/A</v>
      </c>
    </row>
    <row r="46" spans="5:7" ht="15.75">
      <c r="E46" s="104">
        <v>39172</v>
      </c>
      <c r="F46" t="e">
        <f t="shared" ca="1" si="0"/>
        <v>#N/A</v>
      </c>
      <c r="G46" t="e">
        <f t="shared" ca="1" si="1"/>
        <v>#N/A</v>
      </c>
    </row>
    <row r="47" spans="5:7" ht="15.75">
      <c r="E47" s="104">
        <v>39263</v>
      </c>
      <c r="F47" t="e">
        <f t="shared" ca="1" si="0"/>
        <v>#N/A</v>
      </c>
      <c r="G47" t="e">
        <f t="shared" ca="1" si="1"/>
        <v>#N/A</v>
      </c>
    </row>
    <row r="48" spans="5:7" ht="15.75">
      <c r="E48" s="104">
        <v>39355</v>
      </c>
      <c r="F48" t="e">
        <f t="shared" ca="1" si="0"/>
        <v>#N/A</v>
      </c>
      <c r="G48" t="e">
        <f t="shared" ca="1" si="1"/>
        <v>#N/A</v>
      </c>
    </row>
    <row r="49" spans="5:7" ht="15.75">
      <c r="E49" s="104">
        <v>39447</v>
      </c>
      <c r="F49" t="e">
        <f t="shared" ca="1" si="0"/>
        <v>#N/A</v>
      </c>
      <c r="G49" t="e">
        <f t="shared" ca="1" si="1"/>
        <v>#N/A</v>
      </c>
    </row>
    <row r="50" spans="5:7" ht="15.75">
      <c r="E50" s="104">
        <v>39538</v>
      </c>
      <c r="F50" t="e">
        <f t="shared" ca="1" si="0"/>
        <v>#N/A</v>
      </c>
      <c r="G50" t="e">
        <f t="shared" ca="1" si="1"/>
        <v>#N/A</v>
      </c>
    </row>
    <row r="51" spans="5:7" ht="15.75">
      <c r="E51" s="104">
        <v>39629</v>
      </c>
      <c r="F51" t="e">
        <f t="shared" ca="1" si="0"/>
        <v>#N/A</v>
      </c>
      <c r="G51" t="e">
        <f t="shared" ca="1" si="1"/>
        <v>#N/A</v>
      </c>
    </row>
    <row r="52" spans="5:7" ht="15.75">
      <c r="E52" s="104">
        <v>39721</v>
      </c>
      <c r="F52" t="e">
        <f t="shared" ca="1" si="0"/>
        <v>#N/A</v>
      </c>
      <c r="G52" t="e">
        <f t="shared" ca="1" si="1"/>
        <v>#N/A</v>
      </c>
    </row>
    <row r="53" spans="5:7" ht="15.75">
      <c r="E53" s="104">
        <v>39813</v>
      </c>
      <c r="F53" t="e">
        <f t="shared" ca="1" si="0"/>
        <v>#N/A</v>
      </c>
      <c r="G53" t="e">
        <f t="shared" ca="1" si="1"/>
        <v>#N/A</v>
      </c>
    </row>
    <row r="54" spans="5:7" ht="15.75">
      <c r="E54" s="104">
        <v>39903</v>
      </c>
      <c r="F54" t="e">
        <f t="shared" ca="1" si="0"/>
        <v>#N/A</v>
      </c>
      <c r="G54" t="e">
        <f t="shared" ca="1" si="1"/>
        <v>#N/A</v>
      </c>
    </row>
    <row r="55" spans="5:7" ht="15.75">
      <c r="E55" s="104">
        <v>39994</v>
      </c>
      <c r="F55" t="e">
        <f t="shared" ca="1" si="0"/>
        <v>#N/A</v>
      </c>
      <c r="G55" t="e">
        <f t="shared" ca="1" si="1"/>
        <v>#N/A</v>
      </c>
    </row>
    <row r="56" spans="5:7" ht="15.75">
      <c r="E56" s="104">
        <v>40086</v>
      </c>
      <c r="F56" t="e">
        <f t="shared" ca="1" si="0"/>
        <v>#N/A</v>
      </c>
      <c r="G56" t="e">
        <f t="shared" ca="1" si="1"/>
        <v>#N/A</v>
      </c>
    </row>
    <row r="57" spans="5:7" ht="15.75">
      <c r="E57" s="104">
        <v>40178</v>
      </c>
      <c r="F57" t="e">
        <f t="shared" ca="1" si="0"/>
        <v>#N/A</v>
      </c>
      <c r="G57" t="e">
        <f t="shared" ca="1" si="1"/>
        <v>#N/A</v>
      </c>
    </row>
    <row r="58" spans="5:7" ht="15.75">
      <c r="E58" s="104">
        <v>40268</v>
      </c>
      <c r="F58" t="e">
        <f t="shared" ca="1" si="0"/>
        <v>#N/A</v>
      </c>
      <c r="G58" t="e">
        <f t="shared" ca="1" si="1"/>
        <v>#N/A</v>
      </c>
    </row>
    <row r="59" spans="5:7" ht="15.75">
      <c r="E59" s="104">
        <v>40359</v>
      </c>
      <c r="F59" t="e">
        <f t="shared" ca="1" si="0"/>
        <v>#N/A</v>
      </c>
      <c r="G59" t="e">
        <f t="shared" ca="1" si="1"/>
        <v>#N/A</v>
      </c>
    </row>
    <row r="60" spans="5:7" ht="15.75">
      <c r="E60" s="104">
        <v>40451</v>
      </c>
      <c r="F60" t="e">
        <f t="shared" ca="1" si="0"/>
        <v>#N/A</v>
      </c>
      <c r="G60" t="e">
        <f t="shared" ca="1" si="1"/>
        <v>#N/A</v>
      </c>
    </row>
    <row r="61" spans="5:7" ht="15.75">
      <c r="E61" s="104">
        <v>40543</v>
      </c>
      <c r="F61" t="e">
        <f t="shared" ca="1" si="0"/>
        <v>#N/A</v>
      </c>
      <c r="G61" t="e">
        <f t="shared" ca="1" si="1"/>
        <v>#N/A</v>
      </c>
    </row>
    <row r="62" spans="5:7" ht="15.75">
      <c r="E62" s="104">
        <v>40633</v>
      </c>
      <c r="F62" t="e">
        <f t="shared" ca="1" si="0"/>
        <v>#N/A</v>
      </c>
      <c r="G62" t="e">
        <f t="shared" ca="1" si="1"/>
        <v>#N/A</v>
      </c>
    </row>
    <row r="63" spans="5:7" ht="15.75">
      <c r="E63" s="104">
        <v>40724</v>
      </c>
      <c r="F63" t="e">
        <f t="shared" ca="1" si="0"/>
        <v>#N/A</v>
      </c>
      <c r="G63" t="e">
        <f t="shared" ca="1" si="1"/>
        <v>#N/A</v>
      </c>
    </row>
    <row r="64" spans="5:7" ht="15.75">
      <c r="E64" s="104">
        <v>40816</v>
      </c>
      <c r="F64" t="e">
        <f t="shared" ca="1" si="0"/>
        <v>#N/A</v>
      </c>
      <c r="G64" t="e">
        <f t="shared" ca="1" si="1"/>
        <v>#N/A</v>
      </c>
    </row>
    <row r="65" spans="5:7" ht="15.75">
      <c r="E65" s="104">
        <v>40908</v>
      </c>
      <c r="F65" t="e">
        <f t="shared" ca="1" si="0"/>
        <v>#N/A</v>
      </c>
      <c r="G65" t="e">
        <f t="shared" ca="1" si="1"/>
        <v>#N/A</v>
      </c>
    </row>
    <row r="66" spans="5:7" ht="15.75">
      <c r="E66" s="104">
        <v>40999</v>
      </c>
      <c r="F66" t="e">
        <f t="shared" ca="1" si="0"/>
        <v>#N/A</v>
      </c>
      <c r="G66" t="e">
        <f t="shared" ca="1" si="1"/>
        <v>#N/A</v>
      </c>
    </row>
    <row r="67" spans="5:7" ht="15.75">
      <c r="E67" s="104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>
      <c r="E68" s="104">
        <v>41182</v>
      </c>
      <c r="F68" t="e">
        <f t="shared" ca="1" si="2"/>
        <v>#N/A</v>
      </c>
      <c r="G68" t="e">
        <f t="shared" ca="1" si="3"/>
        <v>#N/A</v>
      </c>
    </row>
    <row r="69" spans="5:7" ht="15.75">
      <c r="E69" s="104">
        <v>41274</v>
      </c>
      <c r="F69" t="e">
        <f t="shared" ca="1" si="2"/>
        <v>#N/A</v>
      </c>
      <c r="G69" t="e">
        <f t="shared" ca="1" si="3"/>
        <v>#N/A</v>
      </c>
    </row>
    <row r="70" spans="5:7" ht="15.75">
      <c r="E70" s="104">
        <v>41364</v>
      </c>
      <c r="F70" t="e">
        <f t="shared" ca="1" si="2"/>
        <v>#N/A</v>
      </c>
      <c r="G70" t="e">
        <f t="shared" ca="1" si="3"/>
        <v>#N/A</v>
      </c>
    </row>
    <row r="71" spans="5:7" ht="15.75">
      <c r="E71" s="104">
        <v>41455</v>
      </c>
      <c r="F71" t="e">
        <f t="shared" ca="1" si="2"/>
        <v>#N/A</v>
      </c>
      <c r="G71" t="e">
        <f t="shared" ca="1" si="3"/>
        <v>#N/A</v>
      </c>
    </row>
    <row r="72" spans="5:7" ht="15.75">
      <c r="E72" s="104">
        <v>41547</v>
      </c>
      <c r="F72" t="e">
        <f t="shared" ca="1" si="2"/>
        <v>#N/A</v>
      </c>
      <c r="G72" t="e">
        <f t="shared" ca="1" si="3"/>
        <v>#N/A</v>
      </c>
    </row>
    <row r="73" spans="5:7" ht="15.75">
      <c r="E73" s="104">
        <v>41639</v>
      </c>
      <c r="F73" t="e">
        <f t="shared" ca="1" si="2"/>
        <v>#N/A</v>
      </c>
      <c r="G73" t="e">
        <f t="shared" ca="1" si="3"/>
        <v>#N/A</v>
      </c>
    </row>
    <row r="74" spans="5:7" ht="15.75">
      <c r="E74" s="104">
        <v>41729</v>
      </c>
      <c r="F74" t="e">
        <f t="shared" ca="1" si="2"/>
        <v>#N/A</v>
      </c>
      <c r="G74" t="e">
        <f t="shared" ca="1" si="3"/>
        <v>#N/A</v>
      </c>
    </row>
    <row r="75" spans="5:7" ht="15.75">
      <c r="E75" s="104">
        <v>41820</v>
      </c>
      <c r="F75" t="e">
        <f t="shared" ca="1" si="2"/>
        <v>#N/A</v>
      </c>
      <c r="G75" t="e">
        <f t="shared" ca="1" si="3"/>
        <v>#N/A</v>
      </c>
    </row>
    <row r="76" spans="5:7" ht="15.75">
      <c r="E76" s="104">
        <v>41912</v>
      </c>
      <c r="F76" t="e">
        <f t="shared" ca="1" si="2"/>
        <v>#N/A</v>
      </c>
      <c r="G76" t="e">
        <f t="shared" ca="1" si="3"/>
        <v>#N/A</v>
      </c>
    </row>
    <row r="77" spans="5:7" ht="15.75">
      <c r="E77" s="104">
        <v>42004</v>
      </c>
      <c r="F77" t="e">
        <f t="shared" ca="1" si="2"/>
        <v>#N/A</v>
      </c>
      <c r="G77" t="e">
        <f t="shared" ca="1" si="3"/>
        <v>#N/A</v>
      </c>
    </row>
    <row r="78" spans="5:7" ht="15.75">
      <c r="E78" s="104">
        <v>42094</v>
      </c>
      <c r="F78" t="e">
        <f t="shared" ca="1" si="2"/>
        <v>#N/A</v>
      </c>
      <c r="G78" t="e">
        <f t="shared" ca="1" si="3"/>
        <v>#N/A</v>
      </c>
    </row>
    <row r="79" spans="5:7" ht="15.75">
      <c r="E79" s="104">
        <v>42185</v>
      </c>
      <c r="F79" t="e">
        <f t="shared" ca="1" si="2"/>
        <v>#N/A</v>
      </c>
      <c r="G79" t="e">
        <f t="shared" ca="1" si="3"/>
        <v>#N/A</v>
      </c>
    </row>
    <row r="80" spans="5:7" ht="15.75">
      <c r="E80" s="104">
        <v>42277</v>
      </c>
      <c r="F80" t="e">
        <f t="shared" ca="1" si="2"/>
        <v>#N/A</v>
      </c>
      <c r="G80" t="e">
        <f t="shared" ca="1" si="3"/>
        <v>#N/A</v>
      </c>
    </row>
    <row r="81" spans="5:7" ht="15.75">
      <c r="E81" s="104">
        <v>42369</v>
      </c>
      <c r="F81" t="e">
        <f t="shared" ca="1" si="2"/>
        <v>#N/A</v>
      </c>
      <c r="G81" t="e">
        <f t="shared" ca="1" si="3"/>
        <v>#N/A</v>
      </c>
    </row>
    <row r="82" spans="5:7" ht="15.75">
      <c r="E82" s="104">
        <v>42460</v>
      </c>
      <c r="F82" t="e">
        <f t="shared" ca="1" si="2"/>
        <v>#N/A</v>
      </c>
      <c r="G82" t="e">
        <f t="shared" ca="1" si="3"/>
        <v>#N/A</v>
      </c>
    </row>
    <row r="83" spans="5:7" ht="15.75">
      <c r="E83" s="104">
        <v>42551</v>
      </c>
      <c r="F83" t="e">
        <f t="shared" ca="1" si="2"/>
        <v>#N/A</v>
      </c>
      <c r="G83" t="e">
        <f t="shared" ca="1" si="3"/>
        <v>#N/A</v>
      </c>
    </row>
    <row r="84" spans="5:7" ht="15.75">
      <c r="E84" s="104">
        <v>42643</v>
      </c>
      <c r="F84" t="e">
        <f t="shared" ca="1" si="2"/>
        <v>#N/A</v>
      </c>
      <c r="G84" t="e">
        <f t="shared" ca="1" si="3"/>
        <v>#N/A</v>
      </c>
    </row>
    <row r="85" spans="5:7" ht="15.75">
      <c r="E85" s="104">
        <v>42735</v>
      </c>
      <c r="F85" t="e">
        <f t="shared" ca="1" si="2"/>
        <v>#N/A</v>
      </c>
      <c r="G85" t="e">
        <f t="shared" ca="1" si="3"/>
        <v>#N/A</v>
      </c>
    </row>
    <row r="86" spans="5:7" ht="15.75">
      <c r="E86" s="104">
        <v>42825</v>
      </c>
      <c r="F86" t="e">
        <f t="shared" ca="1" si="2"/>
        <v>#N/A</v>
      </c>
      <c r="G86" t="e">
        <f t="shared" ca="1" si="3"/>
        <v>#N/A</v>
      </c>
    </row>
    <row r="87" spans="5:7" ht="15.75">
      <c r="E87" s="104">
        <v>42916</v>
      </c>
      <c r="F87" t="e">
        <f t="shared" ca="1" si="2"/>
        <v>#N/A</v>
      </c>
      <c r="G87" t="e">
        <f t="shared" ca="1" si="3"/>
        <v>#N/A</v>
      </c>
    </row>
    <row r="88" spans="5:7" ht="15.75">
      <c r="E88" s="104">
        <v>43008</v>
      </c>
      <c r="F88" t="e">
        <f t="shared" ca="1" si="2"/>
        <v>#N/A</v>
      </c>
      <c r="G88" t="e">
        <f t="shared" ca="1" si="3"/>
        <v>#N/A</v>
      </c>
    </row>
    <row r="89" spans="5:7" ht="15.75">
      <c r="E89" s="104">
        <v>43100</v>
      </c>
      <c r="F89" t="e">
        <f t="shared" ca="1" si="2"/>
        <v>#N/A</v>
      </c>
      <c r="G89" t="e">
        <f t="shared" ca="1" si="3"/>
        <v>#N/A</v>
      </c>
    </row>
    <row r="90" spans="5:7" ht="15.75">
      <c r="E90" s="104">
        <v>43190</v>
      </c>
      <c r="F90" t="e">
        <f t="shared" ca="1" si="2"/>
        <v>#N/A</v>
      </c>
      <c r="G90" t="e">
        <f t="shared" ca="1" si="3"/>
        <v>#N/A</v>
      </c>
    </row>
    <row r="91" spans="5:7" ht="15.75">
      <c r="E91" s="104">
        <v>43281</v>
      </c>
      <c r="F91" t="e">
        <f t="shared" ca="1" si="2"/>
        <v>#N/A</v>
      </c>
      <c r="G91" t="e">
        <f t="shared" ca="1" si="3"/>
        <v>#N/A</v>
      </c>
    </row>
    <row r="92" spans="5:7" ht="15.75">
      <c r="E92" s="104">
        <v>43373</v>
      </c>
      <c r="F92" t="e">
        <f t="shared" ca="1" si="2"/>
        <v>#N/A</v>
      </c>
      <c r="G92" t="e">
        <f t="shared" ca="1" si="3"/>
        <v>#N/A</v>
      </c>
    </row>
    <row r="93" spans="5:7" ht="15.75">
      <c r="E93" s="104">
        <v>43465</v>
      </c>
      <c r="F93" t="e">
        <f t="shared" ca="1" si="2"/>
        <v>#N/A</v>
      </c>
      <c r="G93" t="e">
        <f t="shared" ca="1" si="3"/>
        <v>#N/A</v>
      </c>
    </row>
    <row r="94" spans="5:7" ht="15.75">
      <c r="E94" s="104">
        <v>43555</v>
      </c>
      <c r="F94" t="e">
        <f t="shared" ca="1" si="2"/>
        <v>#N/A</v>
      </c>
      <c r="G94" t="e">
        <f t="shared" ca="1" si="3"/>
        <v>#N/A</v>
      </c>
    </row>
    <row r="95" spans="5:7" ht="15.75">
      <c r="E95" s="104">
        <v>43646</v>
      </c>
      <c r="F95" t="e">
        <f t="shared" ca="1" si="2"/>
        <v>#N/A</v>
      </c>
      <c r="G95" t="e">
        <f t="shared" ca="1" si="3"/>
        <v>#N/A</v>
      </c>
    </row>
    <row r="96" spans="5:7" ht="15.75">
      <c r="E96" s="104">
        <v>43738</v>
      </c>
      <c r="F96" t="e">
        <f t="shared" ca="1" si="2"/>
        <v>#N/A</v>
      </c>
      <c r="G96" t="e">
        <f t="shared" ca="1" si="3"/>
        <v>#N/A</v>
      </c>
    </row>
    <row r="97" spans="5:7" ht="15.75">
      <c r="E97" s="104">
        <v>43830</v>
      </c>
      <c r="F97" t="e">
        <f t="shared" ca="1" si="2"/>
        <v>#N/A</v>
      </c>
      <c r="G97" t="e">
        <f t="shared" ca="1" si="3"/>
        <v>#N/A</v>
      </c>
    </row>
    <row r="98" spans="5:7" ht="15.75">
      <c r="E98" s="104">
        <v>43921</v>
      </c>
      <c r="F98" t="e">
        <f t="shared" ca="1" si="2"/>
        <v>#N/A</v>
      </c>
      <c r="G98" t="e">
        <f t="shared" ca="1" si="3"/>
        <v>#N/A</v>
      </c>
    </row>
    <row r="99" spans="5:7" ht="15.75">
      <c r="E99" s="104">
        <v>44012</v>
      </c>
      <c r="F99" t="e">
        <f t="shared" ca="1" si="2"/>
        <v>#N/A</v>
      </c>
      <c r="G99" t="e">
        <f t="shared" ca="1" si="3"/>
        <v>#N/A</v>
      </c>
    </row>
    <row r="100" spans="5:7" ht="15.75">
      <c r="E100" s="104">
        <v>44104</v>
      </c>
      <c r="F100" t="e">
        <f t="shared" ca="1" si="2"/>
        <v>#N/A</v>
      </c>
      <c r="G100" t="e">
        <f t="shared" ca="1" si="3"/>
        <v>#N/A</v>
      </c>
    </row>
    <row r="101" spans="5:7" ht="15.75">
      <c r="E101" s="104">
        <v>44196</v>
      </c>
      <c r="F101" t="e">
        <f t="shared" ca="1" si="2"/>
        <v>#N/A</v>
      </c>
      <c r="G101" t="e">
        <f t="shared" ca="1" si="3"/>
        <v>#N/A</v>
      </c>
    </row>
    <row r="102" spans="5:7" ht="15.75">
      <c r="E102" s="104">
        <v>44286</v>
      </c>
      <c r="F102" t="e">
        <f t="shared" ca="1" si="2"/>
        <v>#N/A</v>
      </c>
      <c r="G102" t="e">
        <f t="shared" ca="1" si="3"/>
        <v>#N/A</v>
      </c>
    </row>
    <row r="103" spans="5:7" ht="15.75">
      <c r="E103" s="104">
        <v>44377</v>
      </c>
      <c r="F103" t="e">
        <f t="shared" ca="1" si="2"/>
        <v>#N/A</v>
      </c>
      <c r="G103" t="e">
        <f t="shared" ca="1" si="3"/>
        <v>#N/A</v>
      </c>
    </row>
    <row r="104" spans="5:7" ht="15.75">
      <c r="E104" s="104">
        <v>44469</v>
      </c>
      <c r="F104" t="e">
        <f t="shared" ca="1" si="2"/>
        <v>#N/A</v>
      </c>
      <c r="G104" t="e">
        <f t="shared" ca="1" si="3"/>
        <v>#N/A</v>
      </c>
    </row>
    <row r="105" spans="5:7" ht="15.75">
      <c r="E105" s="104">
        <v>44561</v>
      </c>
      <c r="F105" t="e">
        <f t="shared" ca="1" si="2"/>
        <v>#N/A</v>
      </c>
      <c r="G105" t="e">
        <f t="shared" ca="1" si="3"/>
        <v>#N/A</v>
      </c>
    </row>
    <row r="106" spans="5:7" ht="15.75">
      <c r="E106" s="104">
        <v>44651</v>
      </c>
      <c r="F106" t="e">
        <f t="shared" ca="1" si="2"/>
        <v>#N/A</v>
      </c>
      <c r="G106" t="e">
        <f t="shared" ca="1" si="3"/>
        <v>#N/A</v>
      </c>
    </row>
    <row r="107" spans="5:7" ht="15.75">
      <c r="E107" s="104">
        <v>44742</v>
      </c>
      <c r="F107" t="e">
        <f t="shared" ca="1" si="2"/>
        <v>#N/A</v>
      </c>
      <c r="G107" t="e">
        <f t="shared" ca="1" si="3"/>
        <v>#N/A</v>
      </c>
    </row>
    <row r="108" spans="5:7" ht="15.75">
      <c r="E108" s="104">
        <v>44834</v>
      </c>
      <c r="F108" t="e">
        <f t="shared" ca="1" si="2"/>
        <v>#N/A</v>
      </c>
      <c r="G108" t="e">
        <f t="shared" ca="1" si="3"/>
        <v>#N/A</v>
      </c>
    </row>
    <row r="109" spans="5:7" ht="15.75">
      <c r="E109" s="104">
        <v>44926</v>
      </c>
      <c r="F109" t="e">
        <f t="shared" ca="1" si="2"/>
        <v>#N/A</v>
      </c>
      <c r="G109" t="e">
        <f t="shared" ca="1" si="3"/>
        <v>#N/A</v>
      </c>
    </row>
    <row r="110" spans="5:7" ht="15.75">
      <c r="E110" s="104">
        <v>45016</v>
      </c>
      <c r="F110" t="e">
        <f t="shared" ca="1" si="2"/>
        <v>#N/A</v>
      </c>
      <c r="G110" t="e">
        <f t="shared" ca="1" si="3"/>
        <v>#N/A</v>
      </c>
    </row>
    <row r="111" spans="5:7" ht="15.75">
      <c r="E111" s="104">
        <v>45107</v>
      </c>
      <c r="F111" t="e">
        <f t="shared" ca="1" si="2"/>
        <v>#N/A</v>
      </c>
      <c r="G111" t="e">
        <f t="shared" ca="1" si="3"/>
        <v>#N/A</v>
      </c>
    </row>
    <row r="112" spans="5:7" ht="15.75">
      <c r="E112" s="104">
        <v>45199</v>
      </c>
      <c r="F112" t="e">
        <f t="shared" ca="1" si="2"/>
        <v>#N/A</v>
      </c>
      <c r="G112" t="e">
        <f t="shared" ca="1" si="3"/>
        <v>#N/A</v>
      </c>
    </row>
    <row r="113" spans="5:7" ht="15.75">
      <c r="E113" s="104">
        <v>45291</v>
      </c>
      <c r="F113" t="e">
        <f t="shared" ca="1" si="2"/>
        <v>#N/A</v>
      </c>
      <c r="G113" t="e">
        <f t="shared" ca="1" si="3"/>
        <v>#N/A</v>
      </c>
    </row>
    <row r="114" spans="5:7" ht="15.75">
      <c r="E114" s="104">
        <v>45382</v>
      </c>
      <c r="F114" t="e">
        <f t="shared" ca="1" si="2"/>
        <v>#N/A</v>
      </c>
      <c r="G114" t="e">
        <f t="shared" ca="1" si="3"/>
        <v>#N/A</v>
      </c>
    </row>
    <row r="115" spans="5:7" ht="15.75">
      <c r="E115" s="104">
        <v>45473</v>
      </c>
      <c r="F115" t="e">
        <f t="shared" ca="1" si="2"/>
        <v>#N/A</v>
      </c>
      <c r="G115" t="e">
        <f t="shared" ca="1" si="3"/>
        <v>#N/A</v>
      </c>
    </row>
    <row r="116" spans="5:7" ht="15.75">
      <c r="E116" s="104">
        <v>45565</v>
      </c>
      <c r="F116" t="e">
        <f t="shared" ca="1" si="2"/>
        <v>#N/A</v>
      </c>
      <c r="G116" t="e">
        <f t="shared" ca="1" si="3"/>
        <v>#N/A</v>
      </c>
    </row>
    <row r="117" spans="5:7" ht="15.75">
      <c r="E117" s="104">
        <v>45657</v>
      </c>
      <c r="F117" t="e">
        <f t="shared" ca="1" si="2"/>
        <v>#N/A</v>
      </c>
      <c r="G117" t="e">
        <f t="shared" ca="1" si="3"/>
        <v>#N/A</v>
      </c>
    </row>
    <row r="118" spans="5:7" ht="15.75">
      <c r="E118" s="104">
        <v>45747</v>
      </c>
      <c r="F118" t="e">
        <f t="shared" ca="1" si="2"/>
        <v>#N/A</v>
      </c>
      <c r="G118" t="e">
        <f t="shared" ca="1" si="3"/>
        <v>#N/A</v>
      </c>
    </row>
    <row r="119" spans="5:7" ht="15.75">
      <c r="E119" s="104">
        <v>45838</v>
      </c>
      <c r="F119" t="e">
        <f t="shared" ca="1" si="2"/>
        <v>#N/A</v>
      </c>
      <c r="G119" t="e">
        <f t="shared" ca="1" si="3"/>
        <v>#N/A</v>
      </c>
    </row>
    <row r="120" spans="5:7" ht="15.75">
      <c r="E120" s="104">
        <v>45930</v>
      </c>
      <c r="F120" t="e">
        <f t="shared" ca="1" si="2"/>
        <v>#N/A</v>
      </c>
      <c r="G120" t="e">
        <f t="shared" ca="1" si="3"/>
        <v>#N/A</v>
      </c>
    </row>
    <row r="121" spans="5:7" ht="15.75">
      <c r="E121" s="104">
        <v>46022</v>
      </c>
      <c r="F121" t="e">
        <f t="shared" ca="1" si="2"/>
        <v>#N/A</v>
      </c>
      <c r="G121" t="e">
        <f t="shared" ca="1" si="3"/>
        <v>#N/A</v>
      </c>
    </row>
    <row r="122" spans="5:7" ht="15.75">
      <c r="E122" s="104">
        <v>46112</v>
      </c>
      <c r="F122" t="e">
        <f t="shared" ca="1" si="2"/>
        <v>#N/A</v>
      </c>
      <c r="G122" t="e">
        <f t="shared" ca="1" si="3"/>
        <v>#N/A</v>
      </c>
    </row>
    <row r="123" spans="5:7" ht="15.75">
      <c r="E123" s="104">
        <v>46203</v>
      </c>
      <c r="F123" t="e">
        <f t="shared" ca="1" si="2"/>
        <v>#N/A</v>
      </c>
      <c r="G123" t="e">
        <f t="shared" ca="1" si="3"/>
        <v>#N/A</v>
      </c>
    </row>
    <row r="124" spans="5:7" ht="15.75">
      <c r="E124" s="104">
        <v>46295</v>
      </c>
      <c r="F124" t="e">
        <f t="shared" ca="1" si="2"/>
        <v>#N/A</v>
      </c>
      <c r="G124" t="e">
        <f t="shared" ca="1" si="3"/>
        <v>#N/A</v>
      </c>
    </row>
    <row r="125" spans="5:7" ht="15.75">
      <c r="E125" s="104">
        <v>46387</v>
      </c>
      <c r="F125" t="e">
        <f t="shared" ca="1" si="2"/>
        <v>#N/A</v>
      </c>
      <c r="G125" t="e">
        <f t="shared" ca="1" si="3"/>
        <v>#N/A</v>
      </c>
    </row>
    <row r="126" spans="5:7" ht="15.75">
      <c r="E126" s="104">
        <v>46477</v>
      </c>
      <c r="F126" t="e">
        <f t="shared" ca="1" si="2"/>
        <v>#N/A</v>
      </c>
      <c r="G126" t="e">
        <f t="shared" ca="1" si="3"/>
        <v>#N/A</v>
      </c>
    </row>
    <row r="127" spans="5:7" ht="15.75">
      <c r="E127" s="104">
        <v>46568</v>
      </c>
      <c r="F127" t="e">
        <f t="shared" ca="1" si="2"/>
        <v>#N/A</v>
      </c>
      <c r="G127" t="e">
        <f t="shared" ca="1" si="3"/>
        <v>#N/A</v>
      </c>
    </row>
    <row r="128" spans="5:7" ht="15.75">
      <c r="E128" s="104">
        <v>46660</v>
      </c>
      <c r="F128" t="e">
        <f t="shared" ca="1" si="2"/>
        <v>#N/A</v>
      </c>
      <c r="G128" t="e">
        <f t="shared" ca="1" si="3"/>
        <v>#N/A</v>
      </c>
    </row>
    <row r="129" spans="5:7" ht="15.75">
      <c r="E129" s="104">
        <v>46752</v>
      </c>
      <c r="F129" t="e">
        <f t="shared" ca="1" si="2"/>
        <v>#N/A</v>
      </c>
      <c r="G129" t="e">
        <f t="shared" ca="1" si="3"/>
        <v>#N/A</v>
      </c>
    </row>
    <row r="130" spans="5:7" ht="15.75">
      <c r="E130" s="104">
        <v>46843</v>
      </c>
      <c r="F130" t="e">
        <f t="shared" ca="1" si="2"/>
        <v>#N/A</v>
      </c>
      <c r="G130" t="e">
        <f t="shared" ca="1" si="3"/>
        <v>#N/A</v>
      </c>
    </row>
    <row r="131" spans="5:7" ht="15.75">
      <c r="E131" s="104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>
      <c r="E132" s="104">
        <v>47026</v>
      </c>
      <c r="F132" t="e">
        <f t="shared" ca="1" si="4"/>
        <v>#N/A</v>
      </c>
      <c r="G132" t="e">
        <f t="shared" ca="1" si="5"/>
        <v>#N/A</v>
      </c>
    </row>
    <row r="133" spans="5:7" ht="15.75">
      <c r="E133" s="104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2D87C-B97D-4C5C-A37D-D7817C0E3D25}">
  <sheetPr codeName="Sheet2"/>
  <dimension ref="A1:O508"/>
  <sheetViews>
    <sheetView topLeftCell="A286" workbookViewId="0">
      <selection activeCell="M315" sqref="M315"/>
    </sheetView>
  </sheetViews>
  <sheetFormatPr defaultColWidth="9.140625" defaultRowHeight="15"/>
  <cols>
    <col min="1" max="10" width="13.7109375" style="30" customWidth="1"/>
    <col min="11" max="11" width="23.85546875" style="35" bestFit="1" customWidth="1"/>
    <col min="12" max="12" width="18.28515625" style="14" customWidth="1"/>
    <col min="13" max="14" width="22.28515625" style="14" customWidth="1"/>
    <col min="15" max="15" width="12.5703125" style="30" customWidth="1"/>
    <col min="16" max="16384" width="9.140625" style="30"/>
  </cols>
  <sheetData>
    <row r="1" spans="1:15" s="2" customFormat="1" ht="15.95" customHeight="1">
      <c r="K1" s="24"/>
    </row>
    <row r="2" spans="1:15" s="5" customFormat="1" ht="15.95" customHeight="1">
      <c r="L2" s="25"/>
      <c r="M2" s="25"/>
      <c r="N2" s="25"/>
      <c r="O2" s="25"/>
    </row>
    <row r="3" spans="1:15" s="5" customFormat="1" ht="15.95" customHeight="1">
      <c r="L3" s="25"/>
      <c r="M3" s="25"/>
      <c r="N3" s="25"/>
      <c r="O3" s="25"/>
    </row>
    <row r="4" spans="1:15" s="8" customFormat="1" ht="15.95" customHeight="1">
      <c r="L4" s="26"/>
      <c r="M4" s="26"/>
      <c r="N4" s="26"/>
      <c r="O4" s="26"/>
    </row>
    <row r="5" spans="1:15" s="27" customFormat="1" ht="39.950000000000003" customHeight="1">
      <c r="K5" s="28" t="s">
        <v>0</v>
      </c>
      <c r="L5" s="12" t="s">
        <v>1</v>
      </c>
      <c r="M5" s="29" t="s">
        <v>15</v>
      </c>
      <c r="N5" s="29" t="s">
        <v>16</v>
      </c>
    </row>
    <row r="6" spans="1:15">
      <c r="K6" s="31">
        <v>35826</v>
      </c>
      <c r="L6" s="32">
        <v>78.296214140799705</v>
      </c>
      <c r="M6" s="33">
        <v>84.132441987693298</v>
      </c>
      <c r="N6" s="33">
        <v>76.168287373567793</v>
      </c>
    </row>
    <row r="7" spans="1:15" ht="15.75">
      <c r="A7" s="152" t="s">
        <v>17</v>
      </c>
      <c r="B7" s="152"/>
      <c r="C7" s="152"/>
      <c r="D7" s="152"/>
      <c r="E7" s="152"/>
      <c r="F7" s="152"/>
      <c r="G7" s="152"/>
      <c r="H7" s="152"/>
      <c r="I7" s="152"/>
      <c r="J7" s="152"/>
      <c r="K7" s="31">
        <v>35854</v>
      </c>
      <c r="L7" s="32">
        <v>77.933958330661596</v>
      </c>
      <c r="M7" s="33">
        <v>83.1745957060363</v>
      </c>
      <c r="N7" s="33">
        <v>76.220508575079407</v>
      </c>
    </row>
    <row r="8" spans="1:15" ht="15.75">
      <c r="A8" s="152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31">
        <v>35885</v>
      </c>
      <c r="L8" s="32">
        <v>77.686357674556106</v>
      </c>
      <c r="M8" s="33">
        <v>82.792945297074198</v>
      </c>
      <c r="N8" s="33">
        <v>76.066731702067997</v>
      </c>
    </row>
    <row r="9" spans="1:15">
      <c r="K9" s="31">
        <v>35915</v>
      </c>
      <c r="L9" s="32">
        <v>78.519468109804507</v>
      </c>
      <c r="M9" s="33">
        <v>83.739315338459406</v>
      </c>
      <c r="N9" s="33">
        <v>76.868074176770094</v>
      </c>
    </row>
    <row r="10" spans="1:15">
      <c r="K10" s="31">
        <v>35946</v>
      </c>
      <c r="L10" s="32">
        <v>79.635370710685805</v>
      </c>
      <c r="M10" s="33">
        <v>85.016302068073301</v>
      </c>
      <c r="N10" s="33">
        <v>77.871586688782301</v>
      </c>
    </row>
    <row r="11" spans="1:15">
      <c r="K11" s="31">
        <v>35976</v>
      </c>
      <c r="L11" s="32">
        <v>80.849198436117604</v>
      </c>
      <c r="M11" s="33">
        <v>85.200489882760493</v>
      </c>
      <c r="N11" s="33">
        <v>79.375074813785901</v>
      </c>
    </row>
    <row r="12" spans="1:15">
      <c r="K12" s="31">
        <v>36007</v>
      </c>
      <c r="L12" s="32">
        <v>80.653357793253704</v>
      </c>
      <c r="M12" s="33">
        <v>84.911568406886204</v>
      </c>
      <c r="N12" s="33">
        <v>79.300666479544802</v>
      </c>
    </row>
    <row r="13" spans="1:15">
      <c r="K13" s="31">
        <v>36038</v>
      </c>
      <c r="L13" s="32">
        <v>79.909419012839805</v>
      </c>
      <c r="M13" s="33">
        <v>83.671251281630802</v>
      </c>
      <c r="N13" s="33">
        <v>78.834098499043193</v>
      </c>
    </row>
    <row r="14" spans="1:15">
      <c r="K14" s="31">
        <v>36068</v>
      </c>
      <c r="L14" s="32">
        <v>79.512582873286505</v>
      </c>
      <c r="M14" s="33">
        <v>84.803142047146693</v>
      </c>
      <c r="N14" s="33">
        <v>78.185470836192707</v>
      </c>
    </row>
    <row r="15" spans="1:15">
      <c r="K15" s="31">
        <v>36099</v>
      </c>
      <c r="L15" s="32">
        <v>80.473455901342106</v>
      </c>
      <c r="M15" s="33">
        <v>85.705622735069397</v>
      </c>
      <c r="N15" s="33">
        <v>79.231552302986302</v>
      </c>
    </row>
    <row r="16" spans="1:15">
      <c r="K16" s="31">
        <v>36129</v>
      </c>
      <c r="L16" s="32">
        <v>82.339096710165407</v>
      </c>
      <c r="M16" s="33">
        <v>89.507619047723097</v>
      </c>
      <c r="N16" s="33">
        <v>80.724785111084202</v>
      </c>
    </row>
    <row r="17" spans="11:14">
      <c r="K17" s="31">
        <v>36160</v>
      </c>
      <c r="L17" s="32">
        <v>83.735513101756794</v>
      </c>
      <c r="M17" s="33">
        <v>91.196147388165201</v>
      </c>
      <c r="N17" s="33">
        <v>82.151956609966007</v>
      </c>
    </row>
    <row r="18" spans="11:14">
      <c r="K18" s="31">
        <v>36191</v>
      </c>
      <c r="L18" s="32">
        <v>84.039389783489497</v>
      </c>
      <c r="M18" s="33">
        <v>91.658517399487593</v>
      </c>
      <c r="N18" s="33">
        <v>82.423001216015393</v>
      </c>
    </row>
    <row r="19" spans="11:14">
      <c r="K19" s="31">
        <v>36219</v>
      </c>
      <c r="L19" s="32">
        <v>83.5710063126797</v>
      </c>
      <c r="M19" s="33">
        <v>88.103377300281096</v>
      </c>
      <c r="N19" s="33">
        <v>82.541373574373395</v>
      </c>
    </row>
    <row r="20" spans="11:14">
      <c r="K20" s="31">
        <v>36250</v>
      </c>
      <c r="L20" s="32">
        <v>83.790411601149103</v>
      </c>
      <c r="M20" s="33">
        <v>86.507207691168702</v>
      </c>
      <c r="N20" s="33">
        <v>83.088201831493095</v>
      </c>
    </row>
    <row r="21" spans="11:14">
      <c r="K21" s="31">
        <v>36280</v>
      </c>
      <c r="L21" s="32">
        <v>84.8248657849566</v>
      </c>
      <c r="M21" s="33">
        <v>86.397464534012698</v>
      </c>
      <c r="N21" s="33">
        <v>84.290239705359696</v>
      </c>
    </row>
    <row r="22" spans="11:14">
      <c r="K22" s="31">
        <v>36311</v>
      </c>
      <c r="L22" s="32">
        <v>86.444465498363101</v>
      </c>
      <c r="M22" s="33">
        <v>90.949511245437506</v>
      </c>
      <c r="N22" s="33">
        <v>85.343034868310895</v>
      </c>
    </row>
    <row r="23" spans="11:14">
      <c r="K23" s="31">
        <v>36341</v>
      </c>
      <c r="L23" s="32">
        <v>87.710218232780605</v>
      </c>
      <c r="M23" s="33">
        <v>93.349762115816304</v>
      </c>
      <c r="N23" s="33">
        <v>86.276484778548607</v>
      </c>
    </row>
    <row r="24" spans="11:14">
      <c r="K24" s="31">
        <v>36372</v>
      </c>
      <c r="L24" s="32">
        <v>88.409699909348305</v>
      </c>
      <c r="M24" s="33">
        <v>96.107960682058007</v>
      </c>
      <c r="N24" s="33">
        <v>86.545502692636404</v>
      </c>
    </row>
    <row r="25" spans="11:14">
      <c r="K25" s="31">
        <v>36403</v>
      </c>
      <c r="L25" s="32">
        <v>88.538062882158599</v>
      </c>
      <c r="M25" s="33">
        <v>94.596904535653394</v>
      </c>
      <c r="N25" s="33">
        <v>86.923406010623594</v>
      </c>
    </row>
    <row r="26" spans="11:14">
      <c r="K26" s="31">
        <v>36433</v>
      </c>
      <c r="L26" s="32">
        <v>88.8887197747069</v>
      </c>
      <c r="M26" s="33">
        <v>94.959348316526103</v>
      </c>
      <c r="N26" s="33">
        <v>87.211820992369994</v>
      </c>
    </row>
    <row r="27" spans="11:14">
      <c r="K27" s="31">
        <v>36464</v>
      </c>
      <c r="L27" s="32">
        <v>89.338792266194304</v>
      </c>
      <c r="M27" s="33">
        <v>93.505314601080102</v>
      </c>
      <c r="N27" s="33">
        <v>87.924692906482406</v>
      </c>
    </row>
    <row r="28" spans="11:14">
      <c r="K28" s="31">
        <v>36494</v>
      </c>
      <c r="L28" s="32">
        <v>90.473747314084406</v>
      </c>
      <c r="M28" s="33">
        <v>95.676775995285098</v>
      </c>
      <c r="N28" s="33">
        <v>88.938816436053997</v>
      </c>
    </row>
    <row r="29" spans="11:14">
      <c r="K29" s="31">
        <v>36525</v>
      </c>
      <c r="L29" s="32">
        <v>91.1092917613352</v>
      </c>
      <c r="M29" s="33">
        <v>95.594516931971299</v>
      </c>
      <c r="N29" s="33">
        <v>89.925988229963707</v>
      </c>
    </row>
    <row r="30" spans="11:14">
      <c r="K30" s="31">
        <v>36556</v>
      </c>
      <c r="L30" s="32">
        <v>92.168178432059904</v>
      </c>
      <c r="M30" s="33">
        <v>97.5348930306764</v>
      </c>
      <c r="N30" s="33">
        <v>91.032767862914497</v>
      </c>
    </row>
    <row r="31" spans="11:14">
      <c r="K31" s="31">
        <v>36585</v>
      </c>
      <c r="L31" s="32">
        <v>92.5061676654298</v>
      </c>
      <c r="M31" s="33">
        <v>97.033270515037103</v>
      </c>
      <c r="N31" s="33">
        <v>91.578506819376003</v>
      </c>
    </row>
    <row r="32" spans="11:14">
      <c r="K32" s="31">
        <v>36616</v>
      </c>
      <c r="L32" s="32">
        <v>93.0930552283873</v>
      </c>
      <c r="M32" s="33">
        <v>97.757995643307297</v>
      </c>
      <c r="N32" s="33">
        <v>92.095303185972398</v>
      </c>
    </row>
    <row r="33" spans="11:14">
      <c r="K33" s="31">
        <v>36646</v>
      </c>
      <c r="L33" s="32">
        <v>93.770337794089301</v>
      </c>
      <c r="M33" s="33">
        <v>96.595149666513507</v>
      </c>
      <c r="N33" s="33">
        <v>93.066876538453897</v>
      </c>
    </row>
    <row r="34" spans="11:14">
      <c r="K34" s="31">
        <v>36677</v>
      </c>
      <c r="L34" s="32">
        <v>95.558481111230606</v>
      </c>
      <c r="M34" s="33">
        <v>98.248003406128603</v>
      </c>
      <c r="N34" s="33">
        <v>94.949357128253993</v>
      </c>
    </row>
    <row r="35" spans="11:14">
      <c r="K35" s="31">
        <v>36707</v>
      </c>
      <c r="L35" s="32">
        <v>97.576393746164698</v>
      </c>
      <c r="M35" s="33">
        <v>101.161378255223</v>
      </c>
      <c r="N35" s="33">
        <v>96.808617566725303</v>
      </c>
    </row>
    <row r="36" spans="11:14">
      <c r="K36" s="31">
        <v>36738</v>
      </c>
      <c r="L36" s="32">
        <v>97.995064858023895</v>
      </c>
      <c r="M36" s="33">
        <v>104.618390764484</v>
      </c>
      <c r="N36" s="33">
        <v>96.725483750720699</v>
      </c>
    </row>
    <row r="37" spans="11:14">
      <c r="K37" s="31">
        <v>36769</v>
      </c>
      <c r="L37" s="32">
        <v>97.570258896220196</v>
      </c>
      <c r="M37" s="33">
        <v>105.52716230548999</v>
      </c>
      <c r="N37" s="33">
        <v>95.814017478670806</v>
      </c>
    </row>
    <row r="38" spans="11:14">
      <c r="K38" s="31">
        <v>36799</v>
      </c>
      <c r="L38" s="32">
        <v>97.051476449465895</v>
      </c>
      <c r="M38" s="33">
        <v>103.65915807783701</v>
      </c>
      <c r="N38" s="33">
        <v>95.409820931050405</v>
      </c>
    </row>
    <row r="39" spans="11:14">
      <c r="K39" s="31">
        <v>36830</v>
      </c>
      <c r="L39" s="32">
        <v>98.195673432916095</v>
      </c>
      <c r="M39" s="33">
        <v>101.528342710993</v>
      </c>
      <c r="N39" s="33">
        <v>97.060737414897702</v>
      </c>
    </row>
    <row r="40" spans="11:14">
      <c r="K40" s="31">
        <v>36860</v>
      </c>
      <c r="L40" s="32">
        <v>99.289219249044606</v>
      </c>
      <c r="M40" s="33">
        <v>100.035152898956</v>
      </c>
      <c r="N40" s="33">
        <v>98.901423219921597</v>
      </c>
    </row>
    <row r="41" spans="11:14">
      <c r="K41" s="31">
        <v>36891</v>
      </c>
      <c r="L41" s="32">
        <v>100</v>
      </c>
      <c r="M41" s="33">
        <v>100</v>
      </c>
      <c r="N41" s="33">
        <v>100</v>
      </c>
    </row>
    <row r="42" spans="11:14">
      <c r="K42" s="31">
        <v>36922</v>
      </c>
      <c r="L42" s="32">
        <v>100.072784620428</v>
      </c>
      <c r="M42" s="33">
        <v>101.04093548665099</v>
      </c>
      <c r="N42" s="33">
        <v>100.05933958115401</v>
      </c>
    </row>
    <row r="43" spans="11:14">
      <c r="K43" s="31">
        <v>36950</v>
      </c>
      <c r="L43" s="32">
        <v>100.210982658711</v>
      </c>
      <c r="M43" s="33">
        <v>103.268740861281</v>
      </c>
      <c r="N43" s="33">
        <v>99.794844925042</v>
      </c>
    </row>
    <row r="44" spans="11:14">
      <c r="K44" s="31">
        <v>36981</v>
      </c>
      <c r="L44" s="32">
        <v>100.257810093305</v>
      </c>
      <c r="M44" s="33">
        <v>104.400493596072</v>
      </c>
      <c r="N44" s="33">
        <v>99.522999441230795</v>
      </c>
    </row>
    <row r="45" spans="11:14">
      <c r="K45" s="31">
        <v>37011</v>
      </c>
      <c r="L45" s="32">
        <v>100.326032563848</v>
      </c>
      <c r="M45" s="33">
        <v>103.597579728325</v>
      </c>
      <c r="N45" s="33">
        <v>99.549817762394795</v>
      </c>
    </row>
    <row r="46" spans="11:14">
      <c r="K46" s="31">
        <v>37042</v>
      </c>
      <c r="L46" s="32">
        <v>100.678446653695</v>
      </c>
      <c r="M46" s="33">
        <v>102.666391304341</v>
      </c>
      <c r="N46" s="33">
        <v>100.153949472528</v>
      </c>
    </row>
    <row r="47" spans="11:14">
      <c r="K47" s="31">
        <v>37072</v>
      </c>
      <c r="L47" s="32">
        <v>102.02116612775301</v>
      </c>
      <c r="M47" s="33">
        <v>103.05867045405699</v>
      </c>
      <c r="N47" s="33">
        <v>101.6880818316</v>
      </c>
    </row>
    <row r="48" spans="11:14">
      <c r="K48" s="31">
        <v>37103</v>
      </c>
      <c r="L48" s="32">
        <v>103.63084361602399</v>
      </c>
      <c r="M48" s="33">
        <v>105.082286117083</v>
      </c>
      <c r="N48" s="33">
        <v>103.409727400869</v>
      </c>
    </row>
    <row r="49" spans="11:14">
      <c r="K49" s="31">
        <v>37134</v>
      </c>
      <c r="L49" s="32">
        <v>105.58345511744599</v>
      </c>
      <c r="M49" s="33">
        <v>107.396677554772</v>
      </c>
      <c r="N49" s="33">
        <v>105.27707728120301</v>
      </c>
    </row>
    <row r="50" spans="11:14">
      <c r="K50" s="31">
        <v>37164</v>
      </c>
      <c r="L50" s="32">
        <v>106.640997725071</v>
      </c>
      <c r="M50" s="33">
        <v>107.174724128284</v>
      </c>
      <c r="N50" s="33">
        <v>106.443497578136</v>
      </c>
    </row>
    <row r="51" spans="11:14">
      <c r="K51" s="31">
        <v>37195</v>
      </c>
      <c r="L51" s="32">
        <v>106.300848897968</v>
      </c>
      <c r="M51" s="33">
        <v>103.43159680068</v>
      </c>
      <c r="N51" s="33">
        <v>106.361670573727</v>
      </c>
    </row>
    <row r="52" spans="11:14">
      <c r="K52" s="31">
        <v>37225</v>
      </c>
      <c r="L52" s="32">
        <v>105.188116644274</v>
      </c>
      <c r="M52" s="33">
        <v>101.977420316954</v>
      </c>
      <c r="N52" s="33">
        <v>105.39941067318701</v>
      </c>
    </row>
    <row r="53" spans="11:14">
      <c r="K53" s="31">
        <v>37256</v>
      </c>
      <c r="L53" s="32">
        <v>103.955550532335</v>
      </c>
      <c r="M53" s="33">
        <v>101.918424048448</v>
      </c>
      <c r="N53" s="33">
        <v>104.08362979894601</v>
      </c>
    </row>
    <row r="54" spans="11:14">
      <c r="K54" s="31">
        <v>37287</v>
      </c>
      <c r="L54" s="32">
        <v>104.32259530404301</v>
      </c>
      <c r="M54" s="33">
        <v>103.778953878086</v>
      </c>
      <c r="N54" s="33">
        <v>104.546307997146</v>
      </c>
    </row>
    <row r="55" spans="11:14">
      <c r="K55" s="31">
        <v>37315</v>
      </c>
      <c r="L55" s="32">
        <v>105.62341480531499</v>
      </c>
      <c r="M55" s="33">
        <v>102.94638404949001</v>
      </c>
      <c r="N55" s="33">
        <v>106.12221462055599</v>
      </c>
    </row>
    <row r="56" spans="11:14">
      <c r="K56" s="31">
        <v>37346</v>
      </c>
      <c r="L56" s="32">
        <v>107.521949305997</v>
      </c>
      <c r="M56" s="33">
        <v>101.10881401453101</v>
      </c>
      <c r="N56" s="33">
        <v>108.500810134982</v>
      </c>
    </row>
    <row r="57" spans="11:14">
      <c r="K57" s="31">
        <v>37376</v>
      </c>
      <c r="L57" s="32">
        <v>108.390720185904</v>
      </c>
      <c r="M57" s="33">
        <v>99.578239118030197</v>
      </c>
      <c r="N57" s="33">
        <v>109.646154567544</v>
      </c>
    </row>
    <row r="58" spans="11:14">
      <c r="K58" s="31">
        <v>37407</v>
      </c>
      <c r="L58" s="32">
        <v>108.979626829273</v>
      </c>
      <c r="M58" s="33">
        <v>98.933351765965199</v>
      </c>
      <c r="N58" s="33">
        <v>110.432326684777</v>
      </c>
    </row>
    <row r="59" spans="11:14">
      <c r="K59" s="31">
        <v>37437</v>
      </c>
      <c r="L59" s="32">
        <v>109.434509303848</v>
      </c>
      <c r="M59" s="33">
        <v>99.724599150653702</v>
      </c>
      <c r="N59" s="33">
        <v>110.86972933925701</v>
      </c>
    </row>
    <row r="60" spans="11:14">
      <c r="K60" s="31">
        <v>37468</v>
      </c>
      <c r="L60" s="32">
        <v>110.463775433957</v>
      </c>
      <c r="M60" s="33">
        <v>101.016666903374</v>
      </c>
      <c r="N60" s="33">
        <v>111.823206745775</v>
      </c>
    </row>
    <row r="61" spans="11:14">
      <c r="K61" s="31">
        <v>37499</v>
      </c>
      <c r="L61" s="32">
        <v>111.707474431503</v>
      </c>
      <c r="M61" s="33">
        <v>104.203908708285</v>
      </c>
      <c r="N61" s="33">
        <v>112.775579941488</v>
      </c>
    </row>
    <row r="62" spans="11:14">
      <c r="K62" s="31">
        <v>37529</v>
      </c>
      <c r="L62" s="32">
        <v>113.218196273009</v>
      </c>
      <c r="M62" s="33">
        <v>106.891285674068</v>
      </c>
      <c r="N62" s="33">
        <v>114.062905556621</v>
      </c>
    </row>
    <row r="63" spans="11:14">
      <c r="K63" s="31">
        <v>37560</v>
      </c>
      <c r="L63" s="32">
        <v>114.94241700713999</v>
      </c>
      <c r="M63" s="33">
        <v>109.36588205379201</v>
      </c>
      <c r="N63" s="33">
        <v>115.766587905756</v>
      </c>
    </row>
    <row r="64" spans="11:14">
      <c r="K64" s="31">
        <v>37590</v>
      </c>
      <c r="L64" s="32">
        <v>116.64560256487501</v>
      </c>
      <c r="M64" s="33">
        <v>109.322436331652</v>
      </c>
      <c r="N64" s="33">
        <v>117.833991779005</v>
      </c>
    </row>
    <row r="65" spans="11:14">
      <c r="K65" s="31">
        <v>37621</v>
      </c>
      <c r="L65" s="32">
        <v>117.603221772232</v>
      </c>
      <c r="M65" s="33">
        <v>108.336393110255</v>
      </c>
      <c r="N65" s="33">
        <v>119.28014512823501</v>
      </c>
    </row>
    <row r="66" spans="11:14">
      <c r="K66" s="31">
        <v>37652</v>
      </c>
      <c r="L66" s="32">
        <v>117.480478471799</v>
      </c>
      <c r="M66" s="33">
        <v>106.891382469033</v>
      </c>
      <c r="N66" s="33">
        <v>119.41649855523499</v>
      </c>
    </row>
    <row r="67" spans="11:14">
      <c r="K67" s="31">
        <v>37680</v>
      </c>
      <c r="L67" s="32">
        <v>117.353259417326</v>
      </c>
      <c r="M67" s="33">
        <v>107.521827806323</v>
      </c>
      <c r="N67" s="33">
        <v>119.124728819097</v>
      </c>
    </row>
    <row r="68" spans="11:14">
      <c r="K68" s="31">
        <v>37711</v>
      </c>
      <c r="L68" s="32">
        <v>118.297537024055</v>
      </c>
      <c r="M68" s="33">
        <v>110.147831834277</v>
      </c>
      <c r="N68" s="33">
        <v>119.61358509111299</v>
      </c>
    </row>
    <row r="69" spans="11:14">
      <c r="K69" s="31">
        <v>37741</v>
      </c>
      <c r="L69" s="32">
        <v>120.059274519315</v>
      </c>
      <c r="M69" s="33">
        <v>112.562536716547</v>
      </c>
      <c r="N69" s="33">
        <v>121.144580741132</v>
      </c>
    </row>
    <row r="70" spans="11:14">
      <c r="K70" s="31">
        <v>37772</v>
      </c>
      <c r="L70" s="32">
        <v>121.72046447336</v>
      </c>
      <c r="M70" s="33">
        <v>113.816566033171</v>
      </c>
      <c r="N70" s="33">
        <v>122.8574752466</v>
      </c>
    </row>
    <row r="71" spans="11:14">
      <c r="K71" s="31">
        <v>37802</v>
      </c>
      <c r="L71" s="32">
        <v>122.60199820282899</v>
      </c>
      <c r="M71" s="33">
        <v>113.276570787802</v>
      </c>
      <c r="N71" s="33">
        <v>124.07390102796801</v>
      </c>
    </row>
    <row r="72" spans="11:14">
      <c r="K72" s="31">
        <v>37833</v>
      </c>
      <c r="L72" s="32">
        <v>123.47721093824499</v>
      </c>
      <c r="M72" s="33">
        <v>112.550904263905</v>
      </c>
      <c r="N72" s="33">
        <v>125.383159475338</v>
      </c>
    </row>
    <row r="73" spans="11:14">
      <c r="K73" s="31">
        <v>37864</v>
      </c>
      <c r="L73" s="32">
        <v>124.636680681982</v>
      </c>
      <c r="M73" s="33">
        <v>112.495001689052</v>
      </c>
      <c r="N73" s="33">
        <v>126.87819575878601</v>
      </c>
    </row>
    <row r="74" spans="11:14">
      <c r="K74" s="31">
        <v>37894</v>
      </c>
      <c r="L74" s="32">
        <v>126.254636492337</v>
      </c>
      <c r="M74" s="33">
        <v>113.625702370006</v>
      </c>
      <c r="N74" s="33">
        <v>128.62998046846599</v>
      </c>
    </row>
    <row r="75" spans="11:14">
      <c r="K75" s="31">
        <v>37925</v>
      </c>
      <c r="L75" s="32">
        <v>127.374843388082</v>
      </c>
      <c r="M75" s="33">
        <v>115.032893258333</v>
      </c>
      <c r="N75" s="33">
        <v>129.68763005127099</v>
      </c>
    </row>
    <row r="76" spans="11:14">
      <c r="K76" s="31">
        <v>37955</v>
      </c>
      <c r="L76" s="32">
        <v>127.87733183840901</v>
      </c>
      <c r="M76" s="33">
        <v>115.887284360322</v>
      </c>
      <c r="N76" s="33">
        <v>130.18657764150399</v>
      </c>
    </row>
    <row r="77" spans="11:14">
      <c r="K77" s="31">
        <v>37986</v>
      </c>
      <c r="L77" s="32">
        <v>128.42917693570701</v>
      </c>
      <c r="M77" s="33">
        <v>116.09031128516401</v>
      </c>
      <c r="N77" s="33">
        <v>130.87630963889799</v>
      </c>
    </row>
    <row r="78" spans="11:14">
      <c r="K78" s="31">
        <v>38017</v>
      </c>
      <c r="L78" s="32">
        <v>129.46619973595699</v>
      </c>
      <c r="M78" s="33">
        <v>116.346711508697</v>
      </c>
      <c r="N78" s="33">
        <v>132.05698455999101</v>
      </c>
    </row>
    <row r="79" spans="11:14">
      <c r="K79" s="31">
        <v>38046</v>
      </c>
      <c r="L79" s="32">
        <v>131.91662397420299</v>
      </c>
      <c r="M79" s="33">
        <v>118.800619672317</v>
      </c>
      <c r="N79" s="33">
        <v>134.42877360740499</v>
      </c>
    </row>
    <row r="80" spans="11:14">
      <c r="K80" s="31">
        <v>38077</v>
      </c>
      <c r="L80" s="32">
        <v>134.44214066085701</v>
      </c>
      <c r="M80" s="33">
        <v>121.64889755134099</v>
      </c>
      <c r="N80" s="33">
        <v>136.825287794714</v>
      </c>
    </row>
    <row r="81" spans="11:14">
      <c r="K81" s="31">
        <v>38107</v>
      </c>
      <c r="L81" s="32">
        <v>137.09469899346499</v>
      </c>
      <c r="M81" s="33">
        <v>123.83185880564599</v>
      </c>
      <c r="N81" s="33">
        <v>139.5328286891</v>
      </c>
    </row>
    <row r="82" spans="11:14">
      <c r="K82" s="31">
        <v>38138</v>
      </c>
      <c r="L82" s="32">
        <v>138.65949449872099</v>
      </c>
      <c r="M82" s="33">
        <v>124.27995510445101</v>
      </c>
      <c r="N82" s="33">
        <v>141.39260819603101</v>
      </c>
    </row>
    <row r="83" spans="11:14">
      <c r="K83" s="31">
        <v>38168</v>
      </c>
      <c r="L83" s="32">
        <v>140.782786075785</v>
      </c>
      <c r="M83" s="33">
        <v>124.80865157190701</v>
      </c>
      <c r="N83" s="33">
        <v>143.868751141741</v>
      </c>
    </row>
    <row r="84" spans="11:14">
      <c r="K84" s="31">
        <v>38199</v>
      </c>
      <c r="L84" s="32">
        <v>142.64854502006401</v>
      </c>
      <c r="M84" s="33">
        <v>125.20962664923</v>
      </c>
      <c r="N84" s="33">
        <v>146.04885233173599</v>
      </c>
    </row>
    <row r="85" spans="11:14">
      <c r="K85" s="31">
        <v>38230</v>
      </c>
      <c r="L85" s="32">
        <v>144.943035854507</v>
      </c>
      <c r="M85" s="33">
        <v>127.144264686357</v>
      </c>
      <c r="N85" s="33">
        <v>148.44699623686</v>
      </c>
    </row>
    <row r="86" spans="11:14">
      <c r="K86" s="31">
        <v>38260</v>
      </c>
      <c r="L86" s="32">
        <v>145.78078414136701</v>
      </c>
      <c r="M86" s="33">
        <v>128.94163622511499</v>
      </c>
      <c r="N86" s="33">
        <v>149.14092949219099</v>
      </c>
    </row>
    <row r="87" spans="11:14">
      <c r="K87" s="31">
        <v>38291</v>
      </c>
      <c r="L87" s="32">
        <v>145.36914658535301</v>
      </c>
      <c r="M87" s="33">
        <v>130.55550360478099</v>
      </c>
      <c r="N87" s="33">
        <v>148.45304493684799</v>
      </c>
    </row>
    <row r="88" spans="11:14">
      <c r="K88" s="31">
        <v>38321</v>
      </c>
      <c r="L88" s="32">
        <v>145.069300746831</v>
      </c>
      <c r="M88" s="33">
        <v>129.98446558351699</v>
      </c>
      <c r="N88" s="33">
        <v>148.301243686704</v>
      </c>
    </row>
    <row r="89" spans="11:14">
      <c r="K89" s="31">
        <v>38352</v>
      </c>
      <c r="L89" s="32">
        <v>146.288922270542</v>
      </c>
      <c r="M89" s="33">
        <v>130.07010357365701</v>
      </c>
      <c r="N89" s="33">
        <v>149.82005127012101</v>
      </c>
    </row>
    <row r="90" spans="11:14">
      <c r="K90" s="31">
        <v>38383</v>
      </c>
      <c r="L90" s="32">
        <v>149.47125279873001</v>
      </c>
      <c r="M90" s="33">
        <v>129.28068854818201</v>
      </c>
      <c r="N90" s="33">
        <v>153.683539049551</v>
      </c>
    </row>
    <row r="91" spans="11:14">
      <c r="K91" s="31">
        <v>38411</v>
      </c>
      <c r="L91" s="32">
        <v>153.39232677840101</v>
      </c>
      <c r="M91" s="33">
        <v>132.293421793573</v>
      </c>
      <c r="N91" s="33">
        <v>157.71911223622899</v>
      </c>
    </row>
    <row r="92" spans="11:14">
      <c r="K92" s="31">
        <v>38442</v>
      </c>
      <c r="L92" s="32">
        <v>156.776333344704</v>
      </c>
      <c r="M92" s="33">
        <v>134.63980037845599</v>
      </c>
      <c r="N92" s="33">
        <v>161.35097484621301</v>
      </c>
    </row>
    <row r="93" spans="11:14">
      <c r="K93" s="31">
        <v>38472</v>
      </c>
      <c r="L93" s="32">
        <v>159.00030888243799</v>
      </c>
      <c r="M93" s="33">
        <v>137.82811075808601</v>
      </c>
      <c r="N93" s="33">
        <v>163.50740023967899</v>
      </c>
    </row>
    <row r="94" spans="11:14">
      <c r="K94" s="31">
        <v>38503</v>
      </c>
      <c r="L94" s="32">
        <v>160.63789306285301</v>
      </c>
      <c r="M94" s="33">
        <v>139.537636873504</v>
      </c>
      <c r="N94" s="33">
        <v>165.34964911511</v>
      </c>
    </row>
    <row r="95" spans="11:14">
      <c r="K95" s="31">
        <v>38533</v>
      </c>
      <c r="L95" s="32">
        <v>162.07707928072401</v>
      </c>
      <c r="M95" s="33">
        <v>140.616051524749</v>
      </c>
      <c r="N95" s="33">
        <v>167.06948627288901</v>
      </c>
    </row>
    <row r="96" spans="11:14">
      <c r="K96" s="31">
        <v>38564</v>
      </c>
      <c r="L96" s="32">
        <v>163.715230263367</v>
      </c>
      <c r="M96" s="33">
        <v>143.05076846236699</v>
      </c>
      <c r="N96" s="33">
        <v>168.65659676262101</v>
      </c>
    </row>
    <row r="97" spans="11:14">
      <c r="K97" s="31">
        <v>38595</v>
      </c>
      <c r="L97" s="32">
        <v>166.05617222534701</v>
      </c>
      <c r="M97" s="33">
        <v>146.51593520780401</v>
      </c>
      <c r="N97" s="33">
        <v>170.752644912302</v>
      </c>
    </row>
    <row r="98" spans="11:14">
      <c r="K98" s="31">
        <v>38625</v>
      </c>
      <c r="L98" s="32">
        <v>167.86107849401699</v>
      </c>
      <c r="M98" s="33">
        <v>150.61530574470899</v>
      </c>
      <c r="N98" s="33">
        <v>171.79752522076899</v>
      </c>
    </row>
    <row r="99" spans="11:14">
      <c r="K99" s="31">
        <v>38656</v>
      </c>
      <c r="L99" s="32">
        <v>169.035000539956</v>
      </c>
      <c r="M99" s="33">
        <v>151.65613781804799</v>
      </c>
      <c r="N99" s="33">
        <v>172.91754733459501</v>
      </c>
    </row>
    <row r="100" spans="11:14">
      <c r="K100" s="31">
        <v>38686</v>
      </c>
      <c r="L100" s="32">
        <v>168.997259488222</v>
      </c>
      <c r="M100" s="33">
        <v>151.19589089482201</v>
      </c>
      <c r="N100" s="33">
        <v>172.94139710764699</v>
      </c>
    </row>
    <row r="101" spans="11:14">
      <c r="K101" s="31">
        <v>38717</v>
      </c>
      <c r="L101" s="32">
        <v>170.419053384862</v>
      </c>
      <c r="M101" s="33">
        <v>150.684122210884</v>
      </c>
      <c r="N101" s="33">
        <v>174.93104798149099</v>
      </c>
    </row>
    <row r="102" spans="11:14">
      <c r="K102" s="31">
        <v>38748</v>
      </c>
      <c r="L102" s="32">
        <v>172.08013562141201</v>
      </c>
      <c r="M102" s="33">
        <v>151.05772901356499</v>
      </c>
      <c r="N102" s="33">
        <v>176.79164304197701</v>
      </c>
    </row>
    <row r="103" spans="11:14">
      <c r="K103" s="31">
        <v>38776</v>
      </c>
      <c r="L103" s="32">
        <v>174.814233344532</v>
      </c>
      <c r="M103" s="33">
        <v>152.91011415992401</v>
      </c>
      <c r="N103" s="33">
        <v>179.53213435047701</v>
      </c>
    </row>
    <row r="104" spans="11:14">
      <c r="K104" s="31">
        <v>38807</v>
      </c>
      <c r="L104" s="32">
        <v>175.53221969727099</v>
      </c>
      <c r="M104" s="33">
        <v>153.34148992092801</v>
      </c>
      <c r="N104" s="33">
        <v>180.11868112602801</v>
      </c>
    </row>
    <row r="105" spans="11:14">
      <c r="K105" s="31">
        <v>38837</v>
      </c>
      <c r="L105" s="32">
        <v>176.69681026023599</v>
      </c>
      <c r="M105" s="33">
        <v>154.37994650942099</v>
      </c>
      <c r="N105" s="33">
        <v>181.238258232422</v>
      </c>
    </row>
    <row r="106" spans="11:14">
      <c r="K106" s="31">
        <v>38868</v>
      </c>
      <c r="L106" s="32">
        <v>177.29200793823</v>
      </c>
      <c r="M106" s="33">
        <v>154.250017068978</v>
      </c>
      <c r="N106" s="33">
        <v>182.06837138251899</v>
      </c>
    </row>
    <row r="107" spans="11:14">
      <c r="K107" s="31">
        <v>38898</v>
      </c>
      <c r="L107" s="32">
        <v>178.927620891527</v>
      </c>
      <c r="M107" s="33">
        <v>155.494483147154</v>
      </c>
      <c r="N107" s="33">
        <v>183.91707852249101</v>
      </c>
    </row>
    <row r="108" spans="11:14">
      <c r="K108" s="31">
        <v>38929</v>
      </c>
      <c r="L108" s="32">
        <v>178.68819088292801</v>
      </c>
      <c r="M108" s="33">
        <v>154.86742796739</v>
      </c>
      <c r="N108" s="33">
        <v>183.98936329967901</v>
      </c>
    </row>
    <row r="109" spans="11:14">
      <c r="K109" s="31">
        <v>38960</v>
      </c>
      <c r="L109" s="32">
        <v>178.10089700487001</v>
      </c>
      <c r="M109" s="33">
        <v>155.754668164983</v>
      </c>
      <c r="N109" s="33">
        <v>183.12690324899299</v>
      </c>
    </row>
    <row r="110" spans="11:14">
      <c r="K110" s="31">
        <v>38990</v>
      </c>
      <c r="L110" s="32">
        <v>176.23419500169999</v>
      </c>
      <c r="M110" s="33">
        <v>155.19593846725601</v>
      </c>
      <c r="N110" s="33">
        <v>180.86407358386799</v>
      </c>
    </row>
    <row r="111" spans="11:14">
      <c r="K111" s="31">
        <v>39021</v>
      </c>
      <c r="L111" s="32">
        <v>174.86954694614201</v>
      </c>
      <c r="M111" s="33">
        <v>156.509025467686</v>
      </c>
      <c r="N111" s="33">
        <v>178.65419915148601</v>
      </c>
    </row>
    <row r="112" spans="11:14">
      <c r="K112" s="31">
        <v>39051</v>
      </c>
      <c r="L112" s="32">
        <v>175.07051226053301</v>
      </c>
      <c r="M112" s="33">
        <v>157.88122416055799</v>
      </c>
      <c r="N112" s="33">
        <v>178.427075491517</v>
      </c>
    </row>
    <row r="113" spans="11:14">
      <c r="K113" s="31">
        <v>39082</v>
      </c>
      <c r="L113" s="32">
        <v>176.68747231834001</v>
      </c>
      <c r="M113" s="33">
        <v>161.80928154262099</v>
      </c>
      <c r="N113" s="33">
        <v>179.39455498590499</v>
      </c>
    </row>
    <row r="114" spans="11:14">
      <c r="K114" s="31">
        <v>39113</v>
      </c>
      <c r="L114" s="32">
        <v>179.509431345693</v>
      </c>
      <c r="M114" s="33">
        <v>164.51793498447401</v>
      </c>
      <c r="N114" s="33">
        <v>182.319642436393</v>
      </c>
    </row>
    <row r="115" spans="11:14">
      <c r="K115" s="31">
        <v>39141</v>
      </c>
      <c r="L115" s="32">
        <v>181.94583778145901</v>
      </c>
      <c r="M115" s="33">
        <v>167.47086414665</v>
      </c>
      <c r="N115" s="33">
        <v>184.69102448724499</v>
      </c>
    </row>
    <row r="116" spans="11:14">
      <c r="K116" s="31">
        <v>39172</v>
      </c>
      <c r="L116" s="32">
        <v>183.59618023735499</v>
      </c>
      <c r="M116" s="33">
        <v>167.16809079440401</v>
      </c>
      <c r="N116" s="33">
        <v>186.883255768027</v>
      </c>
    </row>
    <row r="117" spans="11:14">
      <c r="K117" s="31">
        <v>39202</v>
      </c>
      <c r="L117" s="32">
        <v>185.06629536844599</v>
      </c>
      <c r="M117" s="33">
        <v>167.87419873866199</v>
      </c>
      <c r="N117" s="33">
        <v>188.45662548557101</v>
      </c>
    </row>
    <row r="118" spans="11:14">
      <c r="K118" s="31">
        <v>39233</v>
      </c>
      <c r="L118" s="32">
        <v>185.17420896764301</v>
      </c>
      <c r="M118" s="33">
        <v>167.31134579685499</v>
      </c>
      <c r="N118" s="33">
        <v>188.69599898574899</v>
      </c>
    </row>
    <row r="119" spans="11:14">
      <c r="K119" s="31">
        <v>39263</v>
      </c>
      <c r="L119" s="32">
        <v>186.252915432577</v>
      </c>
      <c r="M119" s="33">
        <v>169.38439472503001</v>
      </c>
      <c r="N119" s="33">
        <v>189.46825773383301</v>
      </c>
    </row>
    <row r="120" spans="11:14">
      <c r="K120" s="31">
        <v>39294</v>
      </c>
      <c r="L120" s="32">
        <v>186.08359859554901</v>
      </c>
      <c r="M120" s="33">
        <v>169.250834690082</v>
      </c>
      <c r="N120" s="33">
        <v>189.22393253756101</v>
      </c>
    </row>
    <row r="121" spans="11:14">
      <c r="K121" s="31">
        <v>39325</v>
      </c>
      <c r="L121" s="32">
        <v>187.19154011294901</v>
      </c>
      <c r="M121" s="33">
        <v>169.96789596857201</v>
      </c>
      <c r="N121" s="33">
        <v>190.44248602575101</v>
      </c>
    </row>
    <row r="122" spans="11:14">
      <c r="K122" s="31">
        <v>39355</v>
      </c>
      <c r="L122" s="32">
        <v>185.2642040849</v>
      </c>
      <c r="M122" s="33">
        <v>166.010470558983</v>
      </c>
      <c r="N122" s="33">
        <v>188.984512013141</v>
      </c>
    </row>
    <row r="123" spans="11:14">
      <c r="K123" s="31">
        <v>39386</v>
      </c>
      <c r="L123" s="32">
        <v>181.982801810811</v>
      </c>
      <c r="M123" s="33">
        <v>161.54091827484299</v>
      </c>
      <c r="N123" s="33">
        <v>186.11362496735001</v>
      </c>
    </row>
    <row r="124" spans="11:14">
      <c r="K124" s="31">
        <v>39416</v>
      </c>
      <c r="L124" s="32">
        <v>178.76679753466399</v>
      </c>
      <c r="M124" s="33">
        <v>155.39183775961001</v>
      </c>
      <c r="N124" s="33">
        <v>183.56686563987299</v>
      </c>
    </row>
    <row r="125" spans="11:14">
      <c r="K125" s="31">
        <v>39447</v>
      </c>
      <c r="L125" s="32">
        <v>178.27519228298499</v>
      </c>
      <c r="M125" s="33">
        <v>153.09176379611401</v>
      </c>
      <c r="N125" s="33">
        <v>183.366528850663</v>
      </c>
    </row>
    <row r="126" spans="11:14">
      <c r="K126" s="31">
        <v>39478</v>
      </c>
      <c r="L126" s="32">
        <v>179.96237616980201</v>
      </c>
      <c r="M126" s="33">
        <v>153.05856073797901</v>
      </c>
      <c r="N126" s="33">
        <v>185.16782436363499</v>
      </c>
    </row>
    <row r="127" spans="11:14">
      <c r="K127" s="31">
        <v>39507</v>
      </c>
      <c r="L127" s="32">
        <v>180.347814806005</v>
      </c>
      <c r="M127" s="33">
        <v>157.94067336427199</v>
      </c>
      <c r="N127" s="33">
        <v>184.557667706291</v>
      </c>
    </row>
    <row r="128" spans="11:14">
      <c r="K128" s="31">
        <v>39538</v>
      </c>
      <c r="L128" s="32">
        <v>178.48944879231999</v>
      </c>
      <c r="M128" s="33">
        <v>160.96038654412399</v>
      </c>
      <c r="N128" s="33">
        <v>181.85039779507801</v>
      </c>
    </row>
    <row r="129" spans="11:14">
      <c r="K129" s="31">
        <v>39568</v>
      </c>
      <c r="L129" s="32">
        <v>175.290451713799</v>
      </c>
      <c r="M129" s="33">
        <v>161.081498224809</v>
      </c>
      <c r="N129" s="33">
        <v>178.18504384594399</v>
      </c>
    </row>
    <row r="130" spans="11:14">
      <c r="K130" s="31">
        <v>39599</v>
      </c>
      <c r="L130" s="32">
        <v>173.49809166069701</v>
      </c>
      <c r="M130" s="33">
        <v>156.38053332744801</v>
      </c>
      <c r="N130" s="33">
        <v>176.879852603769</v>
      </c>
    </row>
    <row r="131" spans="11:14">
      <c r="K131" s="31">
        <v>39629</v>
      </c>
      <c r="L131" s="32">
        <v>172.962510403967</v>
      </c>
      <c r="M131" s="33">
        <v>153.313572974789</v>
      </c>
      <c r="N131" s="33">
        <v>176.772299448707</v>
      </c>
    </row>
    <row r="132" spans="11:14">
      <c r="K132" s="31">
        <v>39660</v>
      </c>
      <c r="L132" s="32">
        <v>172.693037897653</v>
      </c>
      <c r="M132" s="33">
        <v>152.87660693454501</v>
      </c>
      <c r="N132" s="33">
        <v>176.50432413417599</v>
      </c>
    </row>
    <row r="133" spans="11:14">
      <c r="K133" s="31">
        <v>39691</v>
      </c>
      <c r="L133" s="32">
        <v>171.98237222082699</v>
      </c>
      <c r="M133" s="33">
        <v>154.75449784358199</v>
      </c>
      <c r="N133" s="33">
        <v>175.34807840461599</v>
      </c>
    </row>
    <row r="134" spans="11:14">
      <c r="K134" s="31">
        <v>39721</v>
      </c>
      <c r="L134" s="32">
        <v>168.42353526240001</v>
      </c>
      <c r="M134" s="33">
        <v>152.464547203222</v>
      </c>
      <c r="N134" s="33">
        <v>171.553481327973</v>
      </c>
    </row>
    <row r="135" spans="11:14">
      <c r="K135" s="31">
        <v>39752</v>
      </c>
      <c r="L135" s="32">
        <v>164.17183177800101</v>
      </c>
      <c r="M135" s="33">
        <v>144.29841342157201</v>
      </c>
      <c r="N135" s="33">
        <v>167.807875428758</v>
      </c>
    </row>
    <row r="136" spans="11:14">
      <c r="K136" s="31">
        <v>39782</v>
      </c>
      <c r="L136" s="32">
        <v>158.17845105612199</v>
      </c>
      <c r="M136" s="33">
        <v>135.07075969732901</v>
      </c>
      <c r="N136" s="33">
        <v>162.192771623814</v>
      </c>
    </row>
    <row r="137" spans="11:14">
      <c r="K137" s="31">
        <v>39813</v>
      </c>
      <c r="L137" s="32">
        <v>155.29493842065901</v>
      </c>
      <c r="M137" s="33">
        <v>131.43803260348099</v>
      </c>
      <c r="N137" s="33">
        <v>159.291934742065</v>
      </c>
    </row>
    <row r="138" spans="11:14">
      <c r="K138" s="31">
        <v>39844</v>
      </c>
      <c r="L138" s="32">
        <v>151.530624813354</v>
      </c>
      <c r="M138" s="33">
        <v>129.93948482789199</v>
      </c>
      <c r="N138" s="33">
        <v>155.12982282589201</v>
      </c>
    </row>
    <row r="139" spans="11:14">
      <c r="K139" s="31">
        <v>39872</v>
      </c>
      <c r="L139" s="32">
        <v>149.09086938821099</v>
      </c>
      <c r="M139" s="33">
        <v>126.84513381283899</v>
      </c>
      <c r="N139" s="33">
        <v>152.86782100230801</v>
      </c>
    </row>
    <row r="140" spans="11:14">
      <c r="K140" s="31">
        <v>39903</v>
      </c>
      <c r="L140" s="32">
        <v>144.28901555585901</v>
      </c>
      <c r="M140" s="33">
        <v>117.774331216563</v>
      </c>
      <c r="N140" s="33">
        <v>148.66484485502801</v>
      </c>
    </row>
    <row r="141" spans="11:14">
      <c r="K141" s="31">
        <v>39933</v>
      </c>
      <c r="L141" s="32">
        <v>141.11919671137599</v>
      </c>
      <c r="M141" s="33">
        <v>112.29388557436999</v>
      </c>
      <c r="N141" s="33">
        <v>145.860672852346</v>
      </c>
    </row>
    <row r="142" spans="11:14">
      <c r="K142" s="31">
        <v>39964</v>
      </c>
      <c r="L142" s="32">
        <v>139.06868371390999</v>
      </c>
      <c r="M142" s="33">
        <v>109.13483840293399</v>
      </c>
      <c r="N142" s="33">
        <v>143.897192692365</v>
      </c>
    </row>
    <row r="143" spans="11:14">
      <c r="K143" s="31">
        <v>39994</v>
      </c>
      <c r="L143" s="32">
        <v>139.53701864615601</v>
      </c>
      <c r="M143" s="33">
        <v>110.64546279558</v>
      </c>
      <c r="N143" s="33">
        <v>144.31593729719401</v>
      </c>
    </row>
    <row r="144" spans="11:14">
      <c r="K144" s="31">
        <v>40025</v>
      </c>
      <c r="L144" s="32">
        <v>139.941497570282</v>
      </c>
      <c r="M144" s="33">
        <v>110.058258945232</v>
      </c>
      <c r="N144" s="33">
        <v>145.19286788745899</v>
      </c>
    </row>
    <row r="145" spans="11:14">
      <c r="K145" s="31">
        <v>40056</v>
      </c>
      <c r="L145" s="32">
        <v>139.06466184916101</v>
      </c>
      <c r="M145" s="33">
        <v>108.23652047188</v>
      </c>
      <c r="N145" s="33">
        <v>145.06762048026499</v>
      </c>
    </row>
    <row r="146" spans="11:14">
      <c r="K146" s="31">
        <v>40086</v>
      </c>
      <c r="L146" s="32">
        <v>135.190803965306</v>
      </c>
      <c r="M146" s="33">
        <v>104.141744326124</v>
      </c>
      <c r="N146" s="33">
        <v>141.80342438023899</v>
      </c>
    </row>
    <row r="147" spans="11:14">
      <c r="K147" s="31">
        <v>40117</v>
      </c>
      <c r="L147" s="32">
        <v>130.547814143316</v>
      </c>
      <c r="M147" s="33">
        <v>100.872046859465</v>
      </c>
      <c r="N147" s="33">
        <v>137.10208174605</v>
      </c>
    </row>
    <row r="148" spans="11:14">
      <c r="K148" s="31">
        <v>40147</v>
      </c>
      <c r="L148" s="32">
        <v>128.644332391624</v>
      </c>
      <c r="M148" s="33">
        <v>100.39434323175701</v>
      </c>
      <c r="N148" s="33">
        <v>134.69139759664699</v>
      </c>
    </row>
    <row r="149" spans="11:14">
      <c r="K149" s="31">
        <v>40178</v>
      </c>
      <c r="L149" s="32">
        <v>129.18953141891001</v>
      </c>
      <c r="M149" s="33">
        <v>100.968923268829</v>
      </c>
      <c r="N149" s="33">
        <v>134.81350684836201</v>
      </c>
    </row>
    <row r="150" spans="11:14">
      <c r="K150" s="31">
        <v>40209</v>
      </c>
      <c r="L150" s="32">
        <v>131.33121341213501</v>
      </c>
      <c r="M150" s="33">
        <v>101.215989885626</v>
      </c>
      <c r="N150" s="33">
        <v>136.90624434086001</v>
      </c>
    </row>
    <row r="151" spans="11:14">
      <c r="K151" s="31">
        <v>40237</v>
      </c>
      <c r="L151" s="32">
        <v>132.493066788628</v>
      </c>
      <c r="M151" s="33">
        <v>100.46522077513799</v>
      </c>
      <c r="N151" s="33">
        <v>138.26589280649699</v>
      </c>
    </row>
    <row r="152" spans="11:14">
      <c r="K152" s="31">
        <v>40268</v>
      </c>
      <c r="L152" s="32">
        <v>131.78384203622201</v>
      </c>
      <c r="M152" s="33">
        <v>101.499576484171</v>
      </c>
      <c r="N152" s="33">
        <v>137.364130407565</v>
      </c>
    </row>
    <row r="153" spans="11:14">
      <c r="K153" s="31">
        <v>40298</v>
      </c>
      <c r="L153" s="32">
        <v>129.33219169271101</v>
      </c>
      <c r="M153" s="33">
        <v>105.130020125645</v>
      </c>
      <c r="N153" s="33">
        <v>133.922494860326</v>
      </c>
    </row>
    <row r="154" spans="11:14">
      <c r="K154" s="31">
        <v>40329</v>
      </c>
      <c r="L154" s="32">
        <v>126.046950843239</v>
      </c>
      <c r="M154" s="33">
        <v>107.707915886422</v>
      </c>
      <c r="N154" s="33">
        <v>129.63150026058599</v>
      </c>
    </row>
    <row r="155" spans="11:14">
      <c r="K155" s="31">
        <v>40359</v>
      </c>
      <c r="L155" s="32">
        <v>124.176169968343</v>
      </c>
      <c r="M155" s="33">
        <v>107.462066135054</v>
      </c>
      <c r="N155" s="33">
        <v>127.473362399663</v>
      </c>
    </row>
    <row r="156" spans="11:14">
      <c r="K156" s="31">
        <v>40390</v>
      </c>
      <c r="L156" s="32">
        <v>123.991556554068</v>
      </c>
      <c r="M156" s="33">
        <v>104.189335747397</v>
      </c>
      <c r="N156" s="33">
        <v>128.08423639843801</v>
      </c>
    </row>
    <row r="157" spans="11:14">
      <c r="K157" s="31">
        <v>40421</v>
      </c>
      <c r="L157" s="32">
        <v>124.794435352935</v>
      </c>
      <c r="M157" s="33">
        <v>102.55877135519999</v>
      </c>
      <c r="N157" s="33">
        <v>129.48654405878801</v>
      </c>
    </row>
    <row r="158" spans="11:14">
      <c r="K158" s="31">
        <v>40451</v>
      </c>
      <c r="L158" s="32">
        <v>124.20386788041699</v>
      </c>
      <c r="M158" s="33">
        <v>102.8227100682</v>
      </c>
      <c r="N158" s="33">
        <v>128.793079823959</v>
      </c>
    </row>
    <row r="159" spans="11:14">
      <c r="K159" s="31">
        <v>40482</v>
      </c>
      <c r="L159" s="32">
        <v>123.018732819078</v>
      </c>
      <c r="M159" s="33">
        <v>105.94396249560999</v>
      </c>
      <c r="N159" s="33">
        <v>126.44860064800601</v>
      </c>
    </row>
    <row r="160" spans="11:14">
      <c r="K160" s="31">
        <v>40512</v>
      </c>
      <c r="L160" s="32">
        <v>122.272952937011</v>
      </c>
      <c r="M160" s="33">
        <v>109.345058104923</v>
      </c>
      <c r="N160" s="33">
        <v>124.598190791791</v>
      </c>
    </row>
    <row r="161" spans="11:14">
      <c r="K161" s="31">
        <v>40543</v>
      </c>
      <c r="L161" s="32">
        <v>122.93528062015599</v>
      </c>
      <c r="M161" s="33">
        <v>111.885147136906</v>
      </c>
      <c r="N161" s="33">
        <v>124.680747901649</v>
      </c>
    </row>
    <row r="162" spans="11:14">
      <c r="K162" s="31">
        <v>40574</v>
      </c>
      <c r="L162" s="32">
        <v>122.266037851275</v>
      </c>
      <c r="M162" s="33">
        <v>110.742800431929</v>
      </c>
      <c r="N162" s="33">
        <v>124.097268568898</v>
      </c>
    </row>
    <row r="163" spans="11:14">
      <c r="K163" s="31">
        <v>40602</v>
      </c>
      <c r="L163" s="32">
        <v>120.902801198272</v>
      </c>
      <c r="M163" s="33">
        <v>105.954312251479</v>
      </c>
      <c r="N163" s="33">
        <v>123.66291069044399</v>
      </c>
    </row>
    <row r="164" spans="11:14">
      <c r="K164" s="31">
        <v>40633</v>
      </c>
      <c r="L164" s="32">
        <v>119.51705656596</v>
      </c>
      <c r="M164" s="33">
        <v>101.959781816008</v>
      </c>
      <c r="N164" s="33">
        <v>122.975444807356</v>
      </c>
    </row>
    <row r="165" spans="11:14">
      <c r="K165" s="31">
        <v>40663</v>
      </c>
      <c r="L165" s="32">
        <v>119.97335983292101</v>
      </c>
      <c r="M165" s="33">
        <v>100.959309412484</v>
      </c>
      <c r="N165" s="33">
        <v>123.883796629042</v>
      </c>
    </row>
    <row r="166" spans="11:14">
      <c r="K166" s="31">
        <v>40694</v>
      </c>
      <c r="L166" s="32">
        <v>120.785452784941</v>
      </c>
      <c r="M166" s="33">
        <v>103.43693333006</v>
      </c>
      <c r="N166" s="33">
        <v>124.239873299953</v>
      </c>
    </row>
    <row r="167" spans="11:14">
      <c r="K167" s="31">
        <v>40724</v>
      </c>
      <c r="L167" s="32">
        <v>120.75713425927501</v>
      </c>
      <c r="M167" s="33">
        <v>105.505189504098</v>
      </c>
      <c r="N167" s="33">
        <v>123.707103114416</v>
      </c>
    </row>
    <row r="168" spans="11:14">
      <c r="K168" s="31">
        <v>40755</v>
      </c>
      <c r="L168" s="32">
        <v>120.502497904257</v>
      </c>
      <c r="M168" s="33">
        <v>107.909345279715</v>
      </c>
      <c r="N168" s="33">
        <v>122.87525339201299</v>
      </c>
    </row>
    <row r="169" spans="11:14">
      <c r="K169" s="31">
        <v>40786</v>
      </c>
      <c r="L169" s="32">
        <v>121.342500033305</v>
      </c>
      <c r="M169" s="33">
        <v>109.74167263098801</v>
      </c>
      <c r="N169" s="33">
        <v>123.50512004693999</v>
      </c>
    </row>
    <row r="170" spans="11:14">
      <c r="K170" s="31">
        <v>40816</v>
      </c>
      <c r="L170" s="32">
        <v>122.881193300143</v>
      </c>
      <c r="M170" s="33">
        <v>111.35458783148199</v>
      </c>
      <c r="N170" s="33">
        <v>124.94214484182299</v>
      </c>
    </row>
    <row r="171" spans="11:14">
      <c r="K171" s="31">
        <v>40847</v>
      </c>
      <c r="L171" s="32">
        <v>124.030532827019</v>
      </c>
      <c r="M171" s="33">
        <v>113.20482480053001</v>
      </c>
      <c r="N171" s="33">
        <v>125.883070272899</v>
      </c>
    </row>
    <row r="172" spans="11:14">
      <c r="K172" s="31">
        <v>40877</v>
      </c>
      <c r="L172" s="32">
        <v>124.044796394861</v>
      </c>
      <c r="M172" s="33">
        <v>113.298598708271</v>
      </c>
      <c r="N172" s="33">
        <v>125.816045717286</v>
      </c>
    </row>
    <row r="173" spans="11:14">
      <c r="K173" s="31">
        <v>40908</v>
      </c>
      <c r="L173" s="32">
        <v>123.51500617661701</v>
      </c>
      <c r="M173" s="33">
        <v>113.750352578931</v>
      </c>
      <c r="N173" s="33">
        <v>125.03194998561401</v>
      </c>
    </row>
    <row r="174" spans="11:14">
      <c r="K174" s="31">
        <v>40939</v>
      </c>
      <c r="L174" s="32">
        <v>122.015661351578</v>
      </c>
      <c r="M174" s="33">
        <v>110.986146050122</v>
      </c>
      <c r="N174" s="33">
        <v>123.817643058496</v>
      </c>
    </row>
    <row r="175" spans="11:14">
      <c r="K175" s="31">
        <v>40968</v>
      </c>
      <c r="L175" s="32">
        <v>120.307875854741</v>
      </c>
      <c r="M175" s="33">
        <v>109.415688506479</v>
      </c>
      <c r="N175" s="33">
        <v>122.10996069449099</v>
      </c>
    </row>
    <row r="176" spans="11:14">
      <c r="K176" s="31">
        <v>40999</v>
      </c>
      <c r="L176" s="32">
        <v>120.34506776246999</v>
      </c>
      <c r="M176" s="33">
        <v>108.357114709642</v>
      </c>
      <c r="N176" s="33">
        <v>122.47920781910599</v>
      </c>
    </row>
    <row r="177" spans="11:14">
      <c r="K177" s="31">
        <v>41029</v>
      </c>
      <c r="L177" s="32">
        <v>121.03334662642099</v>
      </c>
      <c r="M177" s="33">
        <v>109.959551603603</v>
      </c>
      <c r="N177" s="33">
        <v>123.02495824560199</v>
      </c>
    </row>
    <row r="178" spans="11:14">
      <c r="K178" s="31">
        <v>41060</v>
      </c>
      <c r="L178" s="32">
        <v>122.572827670417</v>
      </c>
      <c r="M178" s="33">
        <v>111.19972067593901</v>
      </c>
      <c r="N178" s="33">
        <v>124.690652921184</v>
      </c>
    </row>
    <row r="179" spans="11:14">
      <c r="K179" s="31">
        <v>41090</v>
      </c>
      <c r="L179" s="32">
        <v>123.171728892338</v>
      </c>
      <c r="M179" s="33">
        <v>112.656253773713</v>
      </c>
      <c r="N179" s="33">
        <v>125.10380289831301</v>
      </c>
    </row>
    <row r="180" spans="11:14">
      <c r="K180" s="31">
        <v>41121</v>
      </c>
      <c r="L180" s="32">
        <v>124.133116691233</v>
      </c>
      <c r="M180" s="33">
        <v>114.419686325535</v>
      </c>
      <c r="N180" s="33">
        <v>125.87295575824599</v>
      </c>
    </row>
    <row r="181" spans="11:14">
      <c r="K181" s="31">
        <v>41152</v>
      </c>
      <c r="L181" s="32">
        <v>125.280845069165</v>
      </c>
      <c r="M181" s="33">
        <v>116.52968329465</v>
      </c>
      <c r="N181" s="33">
        <v>126.743294361247</v>
      </c>
    </row>
    <row r="182" spans="11:14">
      <c r="K182" s="31">
        <v>41182</v>
      </c>
      <c r="L182" s="32">
        <v>126.272982536905</v>
      </c>
      <c r="M182" s="33">
        <v>116.43137051358801</v>
      </c>
      <c r="N182" s="33">
        <v>127.969810326179</v>
      </c>
    </row>
    <row r="183" spans="11:14">
      <c r="K183" s="31">
        <v>41213</v>
      </c>
      <c r="L183" s="32">
        <v>128.15107434941601</v>
      </c>
      <c r="M183" s="33">
        <v>115.938192730374</v>
      </c>
      <c r="N183" s="33">
        <v>130.32217001126401</v>
      </c>
    </row>
    <row r="184" spans="11:14">
      <c r="K184" s="31">
        <v>41243</v>
      </c>
      <c r="L184" s="32">
        <v>129.34840925411601</v>
      </c>
      <c r="M184" s="33">
        <v>115.14897055991</v>
      </c>
      <c r="N184" s="33">
        <v>131.96975148064999</v>
      </c>
    </row>
    <row r="185" spans="11:14">
      <c r="K185" s="31">
        <v>41274</v>
      </c>
      <c r="L185" s="32">
        <v>130.36486793792901</v>
      </c>
      <c r="M185" s="33">
        <v>116.072849387189</v>
      </c>
      <c r="N185" s="33">
        <v>132.950159002644</v>
      </c>
    </row>
    <row r="186" spans="11:14">
      <c r="K186" s="31">
        <v>41305</v>
      </c>
      <c r="L186" s="32">
        <v>129.06053200683999</v>
      </c>
      <c r="M186" s="33">
        <v>115.52180365632</v>
      </c>
      <c r="N186" s="33">
        <v>131.47613149231501</v>
      </c>
    </row>
    <row r="187" spans="11:14">
      <c r="K187" s="31">
        <v>41333</v>
      </c>
      <c r="L187" s="32">
        <v>127.492512194909</v>
      </c>
      <c r="M187" s="33">
        <v>116.993430832459</v>
      </c>
      <c r="N187" s="33">
        <v>129.311520334953</v>
      </c>
    </row>
    <row r="188" spans="11:14">
      <c r="K188" s="31">
        <v>41364</v>
      </c>
      <c r="L188" s="32">
        <v>127.146583162873</v>
      </c>
      <c r="M188" s="33">
        <v>118.420403083713</v>
      </c>
      <c r="N188" s="33">
        <v>128.59748635255301</v>
      </c>
    </row>
    <row r="189" spans="11:14">
      <c r="K189" s="31">
        <v>41394</v>
      </c>
      <c r="L189" s="32">
        <v>129.29642283731701</v>
      </c>
      <c r="M189" s="33">
        <v>122.15166010852199</v>
      </c>
      <c r="N189" s="33">
        <v>130.34238539231899</v>
      </c>
    </row>
    <row r="190" spans="11:14">
      <c r="K190" s="31">
        <v>41425</v>
      </c>
      <c r="L190" s="32">
        <v>131.95918762379199</v>
      </c>
      <c r="M190" s="33">
        <v>123.536697244595</v>
      </c>
      <c r="N190" s="33">
        <v>133.16819750204601</v>
      </c>
    </row>
    <row r="191" spans="11:14">
      <c r="K191" s="31">
        <v>41455</v>
      </c>
      <c r="L191" s="32">
        <v>134.30894530296399</v>
      </c>
      <c r="M191" s="33">
        <v>124.408365356037</v>
      </c>
      <c r="N191" s="33">
        <v>135.803666951568</v>
      </c>
    </row>
    <row r="192" spans="11:14">
      <c r="K192" s="31">
        <v>41486</v>
      </c>
      <c r="L192" s="32">
        <v>135.27122260600601</v>
      </c>
      <c r="M192" s="33">
        <v>123.423354616285</v>
      </c>
      <c r="N192" s="33">
        <v>137.282872891453</v>
      </c>
    </row>
    <row r="193" spans="11:14">
      <c r="K193" s="31">
        <v>41517</v>
      </c>
      <c r="L193" s="32">
        <v>136.14912692677601</v>
      </c>
      <c r="M193" s="33">
        <v>123.702776195464</v>
      </c>
      <c r="N193" s="33">
        <v>138.36901473071899</v>
      </c>
    </row>
    <row r="194" spans="11:14">
      <c r="K194" s="31">
        <v>41547</v>
      </c>
      <c r="L194" s="32">
        <v>136.95189467534101</v>
      </c>
      <c r="M194" s="33">
        <v>124.081590394785</v>
      </c>
      <c r="N194" s="33">
        <v>139.24831219053701</v>
      </c>
    </row>
    <row r="195" spans="11:14">
      <c r="K195" s="31">
        <v>41578</v>
      </c>
      <c r="L195" s="32">
        <v>137.61849013302799</v>
      </c>
      <c r="M195" s="33">
        <v>125.202630980526</v>
      </c>
      <c r="N195" s="33">
        <v>139.73706629394201</v>
      </c>
    </row>
    <row r="196" spans="11:14">
      <c r="K196" s="31">
        <v>41608</v>
      </c>
      <c r="L196" s="32">
        <v>138.49962861127301</v>
      </c>
      <c r="M196" s="33">
        <v>126.98053754188599</v>
      </c>
      <c r="N196" s="33">
        <v>140.333306514801</v>
      </c>
    </row>
    <row r="197" spans="11:14">
      <c r="K197" s="31">
        <v>41639</v>
      </c>
      <c r="L197" s="32">
        <v>139.752641685622</v>
      </c>
      <c r="M197" s="33">
        <v>128.08592480296301</v>
      </c>
      <c r="N197" s="33">
        <v>141.65669830112199</v>
      </c>
    </row>
    <row r="198" spans="11:14">
      <c r="K198" s="31">
        <v>41670</v>
      </c>
      <c r="L198" s="32">
        <v>141.87236864534901</v>
      </c>
      <c r="M198" s="33">
        <v>130.23973377779001</v>
      </c>
      <c r="N198" s="33">
        <v>143.80737703395599</v>
      </c>
    </row>
    <row r="199" spans="11:14">
      <c r="K199" s="31">
        <v>41698</v>
      </c>
      <c r="L199" s="32">
        <v>142.60638060652599</v>
      </c>
      <c r="M199" s="33">
        <v>130.89684746658401</v>
      </c>
      <c r="N199" s="33">
        <v>144.62798068914</v>
      </c>
    </row>
    <row r="200" spans="11:14">
      <c r="K200" s="31">
        <v>41729</v>
      </c>
      <c r="L200" s="32">
        <v>143.11661150437999</v>
      </c>
      <c r="M200" s="33">
        <v>133.07916181641599</v>
      </c>
      <c r="N200" s="33">
        <v>144.748474674834</v>
      </c>
    </row>
    <row r="201" spans="11:14">
      <c r="K201" s="31">
        <v>41759</v>
      </c>
      <c r="L201" s="32">
        <v>143.291212830235</v>
      </c>
      <c r="M201" s="33">
        <v>134.209623142037</v>
      </c>
      <c r="N201" s="33">
        <v>144.67612445174001</v>
      </c>
    </row>
    <row r="202" spans="11:14">
      <c r="K202" s="31">
        <v>41790</v>
      </c>
      <c r="L202" s="32">
        <v>145.54161335294</v>
      </c>
      <c r="M202" s="33">
        <v>135.87235859190099</v>
      </c>
      <c r="N202" s="33">
        <v>146.986087913369</v>
      </c>
    </row>
    <row r="203" spans="11:14">
      <c r="K203" s="31">
        <v>41820</v>
      </c>
      <c r="L203" s="32">
        <v>147.77981394418001</v>
      </c>
      <c r="M203" s="33">
        <v>136.084741782078</v>
      </c>
      <c r="N203" s="33">
        <v>149.64287647986299</v>
      </c>
    </row>
    <row r="204" spans="11:14">
      <c r="K204" s="31">
        <v>41851</v>
      </c>
      <c r="L204" s="32">
        <v>150.321762610848</v>
      </c>
      <c r="M204" s="33">
        <v>136.39289892093299</v>
      </c>
      <c r="N204" s="33">
        <v>152.69942336224901</v>
      </c>
    </row>
    <row r="205" spans="11:14">
      <c r="K205" s="31">
        <v>41882</v>
      </c>
      <c r="L205" s="32">
        <v>151.67388683398599</v>
      </c>
      <c r="M205" s="33">
        <v>137.05893318469501</v>
      </c>
      <c r="N205" s="33">
        <v>154.25363551068901</v>
      </c>
    </row>
    <row r="206" spans="11:14">
      <c r="K206" s="31">
        <v>41912</v>
      </c>
      <c r="L206" s="32">
        <v>153.05453573570699</v>
      </c>
      <c r="M206" s="33">
        <v>138.94668331634799</v>
      </c>
      <c r="N206" s="33">
        <v>155.48906238948501</v>
      </c>
    </row>
    <row r="207" spans="11:14">
      <c r="K207" s="31">
        <v>41943</v>
      </c>
      <c r="L207" s="32">
        <v>153.75072962168599</v>
      </c>
      <c r="M207" s="33">
        <v>140.77529597419399</v>
      </c>
      <c r="N207" s="33">
        <v>155.85258321711399</v>
      </c>
    </row>
    <row r="208" spans="11:14">
      <c r="K208" s="31">
        <v>41973</v>
      </c>
      <c r="L208" s="32">
        <v>155.00452162223499</v>
      </c>
      <c r="M208" s="33">
        <v>143.439794205336</v>
      </c>
      <c r="N208" s="33">
        <v>156.685678442144</v>
      </c>
    </row>
    <row r="209" spans="11:14">
      <c r="K209" s="31">
        <v>42004</v>
      </c>
      <c r="L209" s="32">
        <v>155.91137225535499</v>
      </c>
      <c r="M209" s="33">
        <v>145.745752038419</v>
      </c>
      <c r="N209" s="33">
        <v>157.261017355636</v>
      </c>
    </row>
    <row r="210" spans="11:14">
      <c r="K210" s="31">
        <v>42035</v>
      </c>
      <c r="L210" s="32">
        <v>157.284119273877</v>
      </c>
      <c r="M210" s="33">
        <v>147.92069428864801</v>
      </c>
      <c r="N210" s="33">
        <v>158.50353088557799</v>
      </c>
    </row>
    <row r="211" spans="11:14">
      <c r="K211" s="31">
        <v>42063</v>
      </c>
      <c r="L211" s="32">
        <v>157.64017518394999</v>
      </c>
      <c r="M211" s="33">
        <v>147.804244556897</v>
      </c>
      <c r="N211" s="33">
        <v>159.084551571688</v>
      </c>
    </row>
    <row r="212" spans="11:14">
      <c r="K212" s="31">
        <v>42094</v>
      </c>
      <c r="L212" s="32">
        <v>158.56113693373399</v>
      </c>
      <c r="M212" s="33">
        <v>148.574900698324</v>
      </c>
      <c r="N212" s="33">
        <v>160.10425181667301</v>
      </c>
    </row>
    <row r="213" spans="11:14">
      <c r="K213" s="31">
        <v>42124</v>
      </c>
      <c r="L213" s="32">
        <v>159.36454071618701</v>
      </c>
      <c r="M213" s="33">
        <v>149.069491305323</v>
      </c>
      <c r="N213" s="33">
        <v>161.03372513525599</v>
      </c>
    </row>
    <row r="214" spans="11:14">
      <c r="K214" s="31">
        <v>42155</v>
      </c>
      <c r="L214" s="32">
        <v>161.69940069640799</v>
      </c>
      <c r="M214" s="33">
        <v>151.156415997761</v>
      </c>
      <c r="N214" s="33">
        <v>163.32857271773801</v>
      </c>
    </row>
    <row r="215" spans="11:14">
      <c r="K215" s="31">
        <v>42185</v>
      </c>
      <c r="L215" s="32">
        <v>164.059213838538</v>
      </c>
      <c r="M215" s="33">
        <v>151.853491020657</v>
      </c>
      <c r="N215" s="33">
        <v>165.971108595038</v>
      </c>
    </row>
    <row r="216" spans="11:14">
      <c r="K216" s="31">
        <v>42216</v>
      </c>
      <c r="L216" s="32">
        <v>166.47889324879699</v>
      </c>
      <c r="M216" s="33">
        <v>153.62536327313799</v>
      </c>
      <c r="N216" s="33">
        <v>168.48767555880801</v>
      </c>
    </row>
    <row r="217" spans="11:14">
      <c r="K217" s="31">
        <v>42247</v>
      </c>
      <c r="L217" s="32">
        <v>167.620889100516</v>
      </c>
      <c r="M217" s="33">
        <v>154.98044761364301</v>
      </c>
      <c r="N217" s="33">
        <v>169.60873586695899</v>
      </c>
    </row>
    <row r="218" spans="11:14">
      <c r="K218" s="31">
        <v>42277</v>
      </c>
      <c r="L218" s="32">
        <v>167.24779349000599</v>
      </c>
      <c r="M218" s="33">
        <v>155.19681744261399</v>
      </c>
      <c r="N218" s="33">
        <v>169.16815234450701</v>
      </c>
    </row>
    <row r="219" spans="11:14">
      <c r="K219" s="31">
        <v>42308</v>
      </c>
      <c r="L219" s="32">
        <v>165.76398260047199</v>
      </c>
      <c r="M219" s="33">
        <v>153.144105522389</v>
      </c>
      <c r="N219" s="33">
        <v>167.86130819662799</v>
      </c>
    </row>
    <row r="220" spans="11:14">
      <c r="K220" s="31">
        <v>42338</v>
      </c>
      <c r="L220" s="32">
        <v>165.834083955289</v>
      </c>
      <c r="M220" s="33">
        <v>152.61694527018801</v>
      </c>
      <c r="N220" s="33">
        <v>168.08480514357601</v>
      </c>
    </row>
    <row r="221" spans="11:14">
      <c r="K221" s="31">
        <v>42369</v>
      </c>
      <c r="L221" s="32">
        <v>167.72600033679399</v>
      </c>
      <c r="M221" s="33">
        <v>154.658956119691</v>
      </c>
      <c r="N221" s="33">
        <v>169.86337007500799</v>
      </c>
    </row>
    <row r="222" spans="11:14">
      <c r="K222" s="31">
        <v>42400</v>
      </c>
      <c r="L222" s="32">
        <v>171.584444873107</v>
      </c>
      <c r="M222" s="33">
        <v>159.49892955074901</v>
      </c>
      <c r="N222" s="33">
        <v>173.44357855808599</v>
      </c>
    </row>
    <row r="223" spans="11:14">
      <c r="K223" s="31">
        <v>42429</v>
      </c>
      <c r="L223" s="32">
        <v>173.18464504175699</v>
      </c>
      <c r="M223" s="33">
        <v>161.995246997062</v>
      </c>
      <c r="N223" s="33">
        <v>174.863128701466</v>
      </c>
    </row>
    <row r="224" spans="11:14">
      <c r="K224" s="31">
        <v>42460</v>
      </c>
      <c r="L224" s="32">
        <v>172.93185312562201</v>
      </c>
      <c r="M224" s="33">
        <v>161.63047391863901</v>
      </c>
      <c r="N224" s="33">
        <v>174.806164904242</v>
      </c>
    </row>
    <row r="225" spans="11:14">
      <c r="K225" s="31">
        <v>42490</v>
      </c>
      <c r="L225" s="32">
        <v>171.33018937078899</v>
      </c>
      <c r="M225" s="33">
        <v>159.26896620669501</v>
      </c>
      <c r="N225" s="33">
        <v>173.411271975528</v>
      </c>
    </row>
    <row r="226" spans="11:14">
      <c r="K226" s="31">
        <v>42521</v>
      </c>
      <c r="L226" s="32">
        <v>172.685649411936</v>
      </c>
      <c r="M226" s="33">
        <v>159.873449147179</v>
      </c>
      <c r="N226" s="33">
        <v>174.92145037228201</v>
      </c>
    </row>
    <row r="227" spans="11:14">
      <c r="K227" s="31">
        <v>42551</v>
      </c>
      <c r="L227" s="32">
        <v>175.35219748626</v>
      </c>
      <c r="M227" s="33">
        <v>162.20211171966599</v>
      </c>
      <c r="N227" s="33">
        <v>177.56451031370599</v>
      </c>
    </row>
    <row r="228" spans="11:14">
      <c r="K228" s="31">
        <v>42582</v>
      </c>
      <c r="L228" s="32">
        <v>179.72287942664099</v>
      </c>
      <c r="M228" s="33">
        <v>165.75767388544</v>
      </c>
      <c r="N228" s="33">
        <v>182.047612666535</v>
      </c>
    </row>
    <row r="229" spans="11:14">
      <c r="K229" s="31">
        <v>42613</v>
      </c>
      <c r="L229" s="32">
        <v>182.20011797955601</v>
      </c>
      <c r="M229" s="33">
        <v>168.39255712211599</v>
      </c>
      <c r="N229" s="33">
        <v>184.39680512238101</v>
      </c>
    </row>
    <row r="230" spans="11:14">
      <c r="K230" s="31">
        <v>42643</v>
      </c>
      <c r="L230" s="32">
        <v>183.54204024272201</v>
      </c>
      <c r="M230" s="33">
        <v>169.57682691697201</v>
      </c>
      <c r="N230" s="33">
        <v>185.792581630223</v>
      </c>
    </row>
    <row r="231" spans="11:14">
      <c r="K231" s="31">
        <v>42674</v>
      </c>
      <c r="L231" s="32">
        <v>182.555617920289</v>
      </c>
      <c r="M231" s="33">
        <v>168.70518692161701</v>
      </c>
      <c r="N231" s="33">
        <v>184.82408893249101</v>
      </c>
    </row>
    <row r="232" spans="11:14">
      <c r="K232" s="31">
        <v>42704</v>
      </c>
      <c r="L232" s="32">
        <v>182.58379769547901</v>
      </c>
      <c r="M232" s="33">
        <v>167.37714994366399</v>
      </c>
      <c r="N232" s="33">
        <v>185.23313342126301</v>
      </c>
    </row>
    <row r="233" spans="11:14">
      <c r="K233" s="31">
        <v>42735</v>
      </c>
      <c r="L233" s="32">
        <v>183.802598844134</v>
      </c>
      <c r="M233" s="33">
        <v>166.31719463490001</v>
      </c>
      <c r="N233" s="33">
        <v>187.06548527128001</v>
      </c>
    </row>
    <row r="234" spans="11:14">
      <c r="K234" s="31">
        <v>42766</v>
      </c>
      <c r="L234" s="32">
        <v>187.497488911669</v>
      </c>
      <c r="M234" s="33">
        <v>167.783786864327</v>
      </c>
      <c r="N234" s="33">
        <v>191.264159586673</v>
      </c>
    </row>
    <row r="235" spans="11:14">
      <c r="K235" s="31">
        <v>42794</v>
      </c>
      <c r="L235" s="32">
        <v>191.56660042163199</v>
      </c>
      <c r="M235" s="33">
        <v>170.97957793236299</v>
      </c>
      <c r="N235" s="33">
        <v>195.51243261396701</v>
      </c>
    </row>
    <row r="236" spans="11:14">
      <c r="K236" s="31">
        <v>42825</v>
      </c>
      <c r="L236" s="32">
        <v>193.90203994123399</v>
      </c>
      <c r="M236" s="33">
        <v>174.629651742786</v>
      </c>
      <c r="N236" s="33">
        <v>197.523683785457</v>
      </c>
    </row>
    <row r="237" spans="11:14">
      <c r="K237" s="31">
        <v>42855</v>
      </c>
      <c r="L237" s="32">
        <v>195.21822332781099</v>
      </c>
      <c r="M237" s="33">
        <v>176.26351188869199</v>
      </c>
      <c r="N237" s="33">
        <v>198.867426481698</v>
      </c>
    </row>
    <row r="238" spans="11:14">
      <c r="K238" s="31">
        <v>42886</v>
      </c>
      <c r="L238" s="32">
        <v>197.49328657761299</v>
      </c>
      <c r="M238" s="33">
        <v>176.237994789309</v>
      </c>
      <c r="N238" s="33">
        <v>202.10941569322901</v>
      </c>
    </row>
    <row r="239" spans="11:14">
      <c r="K239" s="31">
        <v>42916</v>
      </c>
      <c r="L239" s="32">
        <v>202.398910927814</v>
      </c>
      <c r="M239" s="33">
        <v>176.725526406878</v>
      </c>
      <c r="N239" s="33">
        <v>208.62298682399199</v>
      </c>
    </row>
    <row r="240" spans="11:14">
      <c r="K240" s="31">
        <v>42947</v>
      </c>
      <c r="L240" s="32">
        <v>205.621321520604</v>
      </c>
      <c r="M240" s="33">
        <v>176.970492760962</v>
      </c>
      <c r="N240" s="33">
        <v>213.04588619110001</v>
      </c>
    </row>
    <row r="241" spans="11:14">
      <c r="K241" s="31">
        <v>42978</v>
      </c>
      <c r="L241" s="32">
        <v>206.308660155463</v>
      </c>
      <c r="M241" s="33">
        <v>179.753817162357</v>
      </c>
      <c r="N241" s="33">
        <v>212.85951050105001</v>
      </c>
    </row>
    <row r="242" spans="11:14">
      <c r="K242" s="31">
        <v>43008</v>
      </c>
      <c r="L242" s="32">
        <v>203.92015259939799</v>
      </c>
      <c r="M242" s="33">
        <v>181.09927210390899</v>
      </c>
      <c r="N242" s="33">
        <v>209.19237989454501</v>
      </c>
    </row>
    <row r="243" spans="11:14">
      <c r="K243" s="31">
        <v>43039</v>
      </c>
      <c r="L243" s="32">
        <v>202.56084035149999</v>
      </c>
      <c r="M243" s="33">
        <v>182.66933143967199</v>
      </c>
      <c r="N243" s="33">
        <v>206.74635596682199</v>
      </c>
    </row>
    <row r="244" spans="11:14">
      <c r="K244" s="31">
        <v>43069</v>
      </c>
      <c r="L244" s="32">
        <v>203.83496018170601</v>
      </c>
      <c r="M244" s="33">
        <v>180.38004577373101</v>
      </c>
      <c r="N244" s="33">
        <v>209.2030404086</v>
      </c>
    </row>
    <row r="245" spans="11:14">
      <c r="K245" s="31">
        <v>43100</v>
      </c>
      <c r="L245" s="32">
        <v>206.91972074645599</v>
      </c>
      <c r="M245" s="33">
        <v>180.67143973837901</v>
      </c>
      <c r="N245" s="33">
        <v>213.06913913219799</v>
      </c>
    </row>
    <row r="246" spans="11:14">
      <c r="K246" s="31">
        <v>43131</v>
      </c>
      <c r="L246" s="32">
        <v>210.32694184508301</v>
      </c>
      <c r="M246" s="33">
        <v>183.03676297363899</v>
      </c>
      <c r="N246" s="33">
        <v>216.592815198902</v>
      </c>
    </row>
    <row r="247" spans="11:14">
      <c r="K247" s="31">
        <v>43159</v>
      </c>
      <c r="L247" s="32">
        <v>209.93579954781299</v>
      </c>
      <c r="M247" s="33">
        <v>189.34369438008099</v>
      </c>
      <c r="N247" s="33">
        <v>213.91723569601601</v>
      </c>
    </row>
    <row r="248" spans="11:14">
      <c r="K248" s="31">
        <v>43190</v>
      </c>
      <c r="L248" s="32">
        <v>207.867763518315</v>
      </c>
      <c r="M248" s="33">
        <v>192.300745391671</v>
      </c>
      <c r="N248" s="33">
        <v>210.380858169465</v>
      </c>
    </row>
    <row r="249" spans="11:14">
      <c r="K249" s="31">
        <v>43220</v>
      </c>
      <c r="L249" s="32">
        <v>206.89191560612699</v>
      </c>
      <c r="M249" s="33">
        <v>191.163453718905</v>
      </c>
      <c r="N249" s="33">
        <v>209.53163636481099</v>
      </c>
    </row>
    <row r="250" spans="11:14">
      <c r="K250" s="31">
        <v>43251</v>
      </c>
      <c r="L250" s="32">
        <v>209.29953177343401</v>
      </c>
      <c r="M250" s="33">
        <v>188.505270063176</v>
      </c>
      <c r="N250" s="33">
        <v>213.31660469813599</v>
      </c>
    </row>
    <row r="251" spans="11:14">
      <c r="K251" s="31">
        <v>43281</v>
      </c>
      <c r="L251" s="32">
        <v>213.77584619630699</v>
      </c>
      <c r="M251" s="33">
        <v>188.71996117593599</v>
      </c>
      <c r="N251" s="33">
        <v>219.10401474018201</v>
      </c>
    </row>
    <row r="252" spans="11:14">
      <c r="K252" s="31">
        <v>43312</v>
      </c>
      <c r="L252" s="32">
        <v>216.158997995226</v>
      </c>
      <c r="M252" s="33">
        <v>192.21340856354101</v>
      </c>
      <c r="N252" s="33">
        <v>221.24026816965599</v>
      </c>
    </row>
    <row r="253" spans="11:14">
      <c r="K253" s="31">
        <v>43343</v>
      </c>
      <c r="L253" s="32">
        <v>216.98489084974199</v>
      </c>
      <c r="M253" s="33">
        <v>196.59292853607801</v>
      </c>
      <c r="N253" s="33">
        <v>220.99049073227599</v>
      </c>
    </row>
    <row r="254" spans="11:14">
      <c r="K254" s="31">
        <v>43373</v>
      </c>
      <c r="L254" s="32">
        <v>215.72870114663601</v>
      </c>
      <c r="M254" s="33">
        <v>199.590254622701</v>
      </c>
      <c r="N254" s="33">
        <v>218.574906897288</v>
      </c>
    </row>
    <row r="255" spans="11:14">
      <c r="K255" s="31">
        <v>43404</v>
      </c>
      <c r="L255" s="32">
        <v>216.72179424833001</v>
      </c>
      <c r="M255" s="33">
        <v>200.13473529036699</v>
      </c>
      <c r="N255" s="33">
        <v>219.70925026708099</v>
      </c>
    </row>
    <row r="256" spans="11:14">
      <c r="K256" s="31">
        <v>43434</v>
      </c>
      <c r="L256" s="32">
        <v>218.34042949615099</v>
      </c>
      <c r="M256" s="33">
        <v>198.92509454229599</v>
      </c>
      <c r="N256" s="33">
        <v>222.15253713395199</v>
      </c>
    </row>
    <row r="257" spans="11:14">
      <c r="K257" s="31">
        <v>43465</v>
      </c>
      <c r="L257" s="32">
        <v>220.121670580489</v>
      </c>
      <c r="M257" s="33">
        <v>197.06050444603</v>
      </c>
      <c r="N257" s="33">
        <v>224.98155474538001</v>
      </c>
    </row>
    <row r="258" spans="11:14">
      <c r="K258" s="31">
        <v>43496</v>
      </c>
      <c r="L258" s="32">
        <v>221.21121854262799</v>
      </c>
      <c r="M258" s="33">
        <v>197.895419671772</v>
      </c>
      <c r="N258" s="33">
        <v>225.91274546271501</v>
      </c>
    </row>
    <row r="259" spans="11:14">
      <c r="K259" s="31">
        <v>43524</v>
      </c>
      <c r="L259" s="32">
        <v>220.95654404307501</v>
      </c>
      <c r="M259" s="33">
        <v>199.89237368220299</v>
      </c>
      <c r="N259" s="33">
        <v>224.88081344976001</v>
      </c>
    </row>
    <row r="260" spans="11:14">
      <c r="K260" s="31">
        <v>43555</v>
      </c>
      <c r="L260" s="32">
        <v>221.75256341658701</v>
      </c>
      <c r="M260" s="33">
        <v>203.907916101231</v>
      </c>
      <c r="N260" s="33">
        <v>224.712163810259</v>
      </c>
    </row>
    <row r="261" spans="11:14">
      <c r="K261" s="31">
        <v>43585</v>
      </c>
      <c r="L261" s="32">
        <v>222.41384736087701</v>
      </c>
      <c r="M261" s="33">
        <v>205.55460960638899</v>
      </c>
      <c r="N261" s="33">
        <v>225.22881309064101</v>
      </c>
    </row>
    <row r="262" spans="11:14">
      <c r="K262" s="31">
        <v>43616</v>
      </c>
      <c r="L262" s="32">
        <v>224.35574458718801</v>
      </c>
      <c r="M262" s="33">
        <v>206.41027736135999</v>
      </c>
      <c r="N262" s="33">
        <v>227.43831707788601</v>
      </c>
    </row>
    <row r="263" spans="11:14">
      <c r="K263" s="31">
        <v>43646</v>
      </c>
      <c r="L263" s="32">
        <v>225.49336115769</v>
      </c>
      <c r="M263" s="33">
        <v>207.05643120176299</v>
      </c>
      <c r="N263" s="33">
        <v>228.768080353595</v>
      </c>
    </row>
    <row r="264" spans="11:14">
      <c r="K264" s="31">
        <v>43677</v>
      </c>
      <c r="L264" s="32">
        <v>227.37198505382401</v>
      </c>
      <c r="M264" s="33">
        <v>207.569181398355</v>
      </c>
      <c r="N264" s="33">
        <v>230.89738914429901</v>
      </c>
    </row>
    <row r="265" spans="11:14">
      <c r="K265" s="31">
        <v>43708</v>
      </c>
      <c r="L265" s="32">
        <v>229.51637237940599</v>
      </c>
      <c r="M265" s="33">
        <v>206.37658541559</v>
      </c>
      <c r="N265" s="33">
        <v>234.05543515778001</v>
      </c>
    </row>
    <row r="266" spans="11:14">
      <c r="K266" s="31">
        <v>43738</v>
      </c>
      <c r="L266" s="32">
        <v>230.58687656439801</v>
      </c>
      <c r="M266" s="33">
        <v>205.569040716507</v>
      </c>
      <c r="N266" s="33">
        <v>235.58994979999099</v>
      </c>
    </row>
    <row r="267" spans="11:14">
      <c r="K267" s="31">
        <v>43769</v>
      </c>
      <c r="L267" s="32">
        <v>229.95847918478501</v>
      </c>
      <c r="M267" s="33">
        <v>205.51668094751</v>
      </c>
      <c r="N267" s="33">
        <v>234.86097471759601</v>
      </c>
    </row>
    <row r="268" spans="11:14">
      <c r="K268" s="31">
        <v>43799</v>
      </c>
      <c r="L268" s="32">
        <v>228.517969478411</v>
      </c>
      <c r="M268" s="33">
        <v>208.28451430822901</v>
      </c>
      <c r="N268" s="33">
        <v>232.16084658445999</v>
      </c>
    </row>
    <row r="269" spans="11:14">
      <c r="K269" s="31">
        <v>43830</v>
      </c>
      <c r="L269" s="32">
        <v>229.37942317501501</v>
      </c>
      <c r="M269" s="33">
        <v>212.50135990763599</v>
      </c>
      <c r="N269" s="33">
        <v>232.10591676289499</v>
      </c>
    </row>
    <row r="270" spans="11:14">
      <c r="K270" s="31">
        <v>43861</v>
      </c>
      <c r="L270" s="32">
        <v>232.657782841135</v>
      </c>
      <c r="M270" s="33">
        <v>219.02831893353499</v>
      </c>
      <c r="N270" s="33">
        <v>234.55447439973199</v>
      </c>
    </row>
    <row r="271" spans="11:14">
      <c r="K271" s="31">
        <v>43890</v>
      </c>
      <c r="L271" s="32">
        <v>237.55197154293401</v>
      </c>
      <c r="M271" s="33">
        <v>225.004310597634</v>
      </c>
      <c r="N271" s="33">
        <v>239.20277942011799</v>
      </c>
    </row>
    <row r="272" spans="11:14">
      <c r="K272" s="31">
        <v>43921</v>
      </c>
      <c r="L272" s="32">
        <v>240.01610014181401</v>
      </c>
      <c r="M272" s="33">
        <v>226.33760041103</v>
      </c>
      <c r="N272" s="33">
        <v>242.019945351947</v>
      </c>
    </row>
    <row r="273" spans="11:14">
      <c r="K273" s="31">
        <v>43951</v>
      </c>
      <c r="L273" s="32">
        <v>239.75051621758701</v>
      </c>
      <c r="M273" s="33">
        <v>220.743478003354</v>
      </c>
      <c r="N273" s="33">
        <v>242.864209103072</v>
      </c>
    </row>
    <row r="274" spans="11:14">
      <c r="K274" s="31">
        <v>43982</v>
      </c>
      <c r="L274" s="32">
        <v>236.925913324411</v>
      </c>
      <c r="M274" s="33">
        <v>211.31653833200701</v>
      </c>
      <c r="N274" s="33">
        <v>241.37915436298999</v>
      </c>
    </row>
    <row r="275" spans="11:14">
      <c r="K275" s="31">
        <v>44012</v>
      </c>
      <c r="L275" s="32">
        <v>235.46184774671801</v>
      </c>
      <c r="M275" s="33">
        <v>208.87720695048799</v>
      </c>
      <c r="N275" s="33">
        <v>240.088502033254</v>
      </c>
    </row>
    <row r="276" spans="11:14">
      <c r="K276" s="31">
        <v>44043</v>
      </c>
      <c r="L276" s="32">
        <v>235.73716330118199</v>
      </c>
      <c r="M276" s="33">
        <v>212.121889038756</v>
      </c>
      <c r="N276" s="33">
        <v>239.78802006119099</v>
      </c>
    </row>
    <row r="277" spans="11:14">
      <c r="K277" s="31">
        <v>44074</v>
      </c>
      <c r="L277" s="32">
        <v>238.304801966475</v>
      </c>
      <c r="M277" s="33">
        <v>218.56568575017599</v>
      </c>
      <c r="N277" s="33">
        <v>241.54638480151399</v>
      </c>
    </row>
    <row r="278" spans="11:14">
      <c r="K278" s="31">
        <v>44104</v>
      </c>
      <c r="L278" s="32">
        <v>242.22848362731</v>
      </c>
      <c r="M278" s="33">
        <v>224.00863911876399</v>
      </c>
      <c r="N278" s="33">
        <v>245.18371447338399</v>
      </c>
    </row>
    <row r="279" spans="11:14">
      <c r="K279" s="31">
        <v>44135</v>
      </c>
      <c r="L279" s="32">
        <v>247.37500594463199</v>
      </c>
      <c r="M279" s="33">
        <v>230.50366390138399</v>
      </c>
      <c r="N279" s="33">
        <v>249.871040488966</v>
      </c>
    </row>
    <row r="280" spans="11:14">
      <c r="K280" s="31">
        <v>44165</v>
      </c>
      <c r="L280" s="32">
        <v>250.683670536948</v>
      </c>
      <c r="M280" s="33">
        <v>234.068689160893</v>
      </c>
      <c r="N280" s="33">
        <v>253.072786893847</v>
      </c>
    </row>
    <row r="281" spans="11:14">
      <c r="K281" s="31">
        <v>44196</v>
      </c>
      <c r="L281" s="32">
        <v>252.71516583919501</v>
      </c>
      <c r="M281" s="33">
        <v>237.17869974699599</v>
      </c>
      <c r="N281" s="33">
        <v>254.85244083981999</v>
      </c>
    </row>
    <row r="282" spans="11:14">
      <c r="K282" s="31">
        <v>44227</v>
      </c>
      <c r="L282" s="34">
        <v>252.90891515606501</v>
      </c>
      <c r="M282" s="33">
        <v>236.56108977824101</v>
      </c>
      <c r="N282" s="33">
        <v>255.432429717726</v>
      </c>
    </row>
    <row r="283" spans="11:14">
      <c r="K283" s="31">
        <v>44255</v>
      </c>
      <c r="L283" s="34">
        <v>253.140117169479</v>
      </c>
      <c r="M283" s="33">
        <v>236.887829223523</v>
      </c>
      <c r="N283" s="33">
        <v>255.73222729860299</v>
      </c>
    </row>
    <row r="284" spans="11:14">
      <c r="K284" s="31">
        <v>44286</v>
      </c>
      <c r="L284" s="34">
        <v>255.81998261649099</v>
      </c>
      <c r="M284" s="33">
        <v>240.70261760664999</v>
      </c>
      <c r="N284" s="33">
        <v>258.203952033029</v>
      </c>
    </row>
    <row r="285" spans="11:14">
      <c r="K285" s="31">
        <v>44316</v>
      </c>
      <c r="L285" s="34">
        <v>259.40762942484503</v>
      </c>
      <c r="M285" s="33">
        <v>246.14769469639299</v>
      </c>
      <c r="N285" s="33">
        <v>261.32778038748501</v>
      </c>
    </row>
    <row r="286" spans="11:14">
      <c r="K286" s="31">
        <v>44347</v>
      </c>
      <c r="L286" s="34">
        <v>263.273790948059</v>
      </c>
      <c r="M286" s="33">
        <v>249.16228818135301</v>
      </c>
      <c r="N286" s="33">
        <v>265.283893089012</v>
      </c>
    </row>
    <row r="287" spans="11:14">
      <c r="K287" s="31">
        <v>44377</v>
      </c>
      <c r="L287" s="34">
        <v>266.505543188486</v>
      </c>
      <c r="M287" s="33">
        <v>248.96598943710299</v>
      </c>
      <c r="N287" s="33">
        <v>269.18364689744999</v>
      </c>
    </row>
    <row r="288" spans="11:14">
      <c r="K288" s="31">
        <v>44408</v>
      </c>
      <c r="L288" s="34">
        <v>270.51540926773799</v>
      </c>
      <c r="M288" s="33">
        <v>252.90216380612901</v>
      </c>
      <c r="N288" s="33">
        <v>273.182643979376</v>
      </c>
    </row>
    <row r="289" spans="11:14">
      <c r="K289" s="31">
        <v>44439</v>
      </c>
      <c r="L289" s="34">
        <v>274.74253079049402</v>
      </c>
      <c r="M289" s="33">
        <v>256.52466956073198</v>
      </c>
      <c r="N289" s="33">
        <v>277.46646625726402</v>
      </c>
    </row>
    <row r="290" spans="11:14">
      <c r="K290" s="31">
        <v>44469</v>
      </c>
      <c r="L290" s="34">
        <v>280.14513718885502</v>
      </c>
      <c r="M290" s="33">
        <v>267.59232925250001</v>
      </c>
      <c r="N290" s="33">
        <v>281.50807285258202</v>
      </c>
    </row>
    <row r="291" spans="11:14">
      <c r="K291" s="31">
        <v>44500</v>
      </c>
      <c r="L291" s="34">
        <v>287.47079740897499</v>
      </c>
      <c r="M291" s="33">
        <v>277.75770583920701</v>
      </c>
      <c r="N291" s="33">
        <v>287.922575072911</v>
      </c>
    </row>
    <row r="292" spans="11:14">
      <c r="K292" s="31">
        <v>44530</v>
      </c>
      <c r="L292" s="34">
        <v>293.123215331594</v>
      </c>
      <c r="M292" s="33">
        <v>284.09187180435902</v>
      </c>
      <c r="N292" s="33">
        <v>293.24758458248198</v>
      </c>
    </row>
    <row r="293" spans="11:14">
      <c r="K293" s="31">
        <v>44561</v>
      </c>
      <c r="L293" s="34">
        <v>294.95475104029401</v>
      </c>
      <c r="M293" s="33">
        <v>280.57100496665902</v>
      </c>
      <c r="N293" s="33">
        <v>296.13081237251401</v>
      </c>
    </row>
    <row r="294" spans="11:14">
      <c r="K294" s="31">
        <v>44592</v>
      </c>
      <c r="L294" s="34">
        <v>293.25299522625397</v>
      </c>
      <c r="M294" s="33">
        <v>273.32699092795099</v>
      </c>
      <c r="N294" s="33">
        <v>295.97973929453298</v>
      </c>
    </row>
    <row r="295" spans="11:14">
      <c r="K295" s="31">
        <v>44620</v>
      </c>
      <c r="L295" s="34">
        <v>290.747921961641</v>
      </c>
      <c r="M295" s="33">
        <v>265.82361897588203</v>
      </c>
      <c r="N295" s="33">
        <v>294.85866732822399</v>
      </c>
    </row>
    <row r="296" spans="11:14">
      <c r="K296" s="31">
        <v>44651</v>
      </c>
      <c r="L296" s="34">
        <v>295.05244536082699</v>
      </c>
      <c r="M296" s="33">
        <v>270.65344343645899</v>
      </c>
      <c r="N296" s="33">
        <v>299.259013911316</v>
      </c>
    </row>
    <row r="297" spans="11:14">
      <c r="K297" s="31">
        <v>44681</v>
      </c>
      <c r="L297" s="34">
        <v>304.38011804020499</v>
      </c>
      <c r="M297" s="33">
        <v>286.245428178081</v>
      </c>
      <c r="N297" s="33">
        <v>307.13203442763302</v>
      </c>
    </row>
    <row r="298" spans="11:14">
      <c r="K298" s="31">
        <v>44712</v>
      </c>
      <c r="L298" s="34">
        <v>313.052337531462</v>
      </c>
      <c r="M298" s="33">
        <v>299.889974805343</v>
      </c>
      <c r="N298" s="33">
        <v>314.50360496383303</v>
      </c>
    </row>
    <row r="299" spans="11:14">
      <c r="K299" s="31">
        <v>44742</v>
      </c>
      <c r="L299" s="34">
        <v>316.99757003654702</v>
      </c>
      <c r="M299" s="33">
        <v>304.83133948768602</v>
      </c>
      <c r="N299" s="33">
        <v>318.048427938332</v>
      </c>
    </row>
    <row r="300" spans="11:14">
      <c r="K300" s="31">
        <v>44773</v>
      </c>
      <c r="L300" s="34">
        <v>315.98465979761301</v>
      </c>
      <c r="M300" s="33">
        <v>299.77957161687198</v>
      </c>
      <c r="N300" s="33">
        <v>318.07236851622599</v>
      </c>
    </row>
    <row r="301" spans="11:14">
      <c r="K301" s="31">
        <v>44804</v>
      </c>
      <c r="L301" s="34">
        <v>315.14182680818902</v>
      </c>
      <c r="M301" s="33">
        <v>295.24216908760002</v>
      </c>
      <c r="N301" s="33">
        <v>318.25265661562401</v>
      </c>
    </row>
    <row r="302" spans="11:14">
      <c r="K302" s="31">
        <v>44834</v>
      </c>
      <c r="L302" s="34">
        <v>313.33862010583999</v>
      </c>
      <c r="M302" s="33">
        <v>290.74503627245701</v>
      </c>
      <c r="N302" s="33">
        <v>317.14765173677603</v>
      </c>
    </row>
    <row r="303" spans="11:14">
      <c r="K303" s="31">
        <v>44865</v>
      </c>
      <c r="L303" s="34">
        <v>315.46672566130798</v>
      </c>
      <c r="M303" s="33">
        <v>294.21322284162898</v>
      </c>
      <c r="N303" s="33">
        <v>318.83970369367103</v>
      </c>
    </row>
    <row r="304" spans="11:14">
      <c r="K304" s="31">
        <v>44895</v>
      </c>
      <c r="L304" s="34">
        <v>312.67032691929103</v>
      </c>
      <c r="M304" s="33">
        <v>289.19791400463401</v>
      </c>
      <c r="N304" s="33">
        <v>316.533195861161</v>
      </c>
    </row>
    <row r="305" spans="11:14">
      <c r="K305" s="31">
        <v>44926</v>
      </c>
      <c r="L305" s="34">
        <v>310.40639133280899</v>
      </c>
      <c r="M305" s="33">
        <v>285.126242072786</v>
      </c>
      <c r="N305" s="33">
        <v>316.30583597074599</v>
      </c>
    </row>
    <row r="306" spans="11:14">
      <c r="K306" s="31">
        <v>44957</v>
      </c>
      <c r="L306" s="34" t="s">
        <v>7</v>
      </c>
      <c r="M306" s="33" t="s">
        <v>7</v>
      </c>
      <c r="N306" s="33" t="s">
        <v>7</v>
      </c>
    </row>
    <row r="307" spans="11:14">
      <c r="K307" s="74"/>
      <c r="L307" s="122" t="s">
        <v>18</v>
      </c>
      <c r="M307" s="123" t="s">
        <v>19</v>
      </c>
      <c r="N307" s="123" t="s">
        <v>20</v>
      </c>
    </row>
    <row r="308" spans="11:14">
      <c r="K308" s="74" t="s">
        <v>10</v>
      </c>
      <c r="L308" s="124">
        <f>MIN($L$138:$L$173)</f>
        <v>119.51705656596</v>
      </c>
      <c r="M308" s="124">
        <f>MIN($M$138:$M$173)</f>
        <v>100.39434323175701</v>
      </c>
      <c r="N308" s="124">
        <f>MIN($N$138:$N$173)</f>
        <v>122.87525339201299</v>
      </c>
    </row>
    <row r="309" spans="11:14">
      <c r="K309" s="74" t="s">
        <v>11</v>
      </c>
      <c r="L309" s="125">
        <f>L305/$L$164-1</f>
        <v>1.5971723221070082</v>
      </c>
      <c r="M309" s="125">
        <f>M305/$M$148-1</f>
        <v>1.8400628251990407</v>
      </c>
      <c r="N309" s="125">
        <f>N305/$N$164-1</f>
        <v>1.5721056465072905</v>
      </c>
    </row>
    <row r="310" spans="11:14">
      <c r="K310" s="74" t="s">
        <v>12</v>
      </c>
      <c r="L310" s="125">
        <f>L305/L293-1</f>
        <v>5.2386477037639212E-2</v>
      </c>
      <c r="M310" s="125">
        <f>M305/M293-1</f>
        <v>1.623559464624047E-2</v>
      </c>
      <c r="N310" s="125">
        <f>N305/N293-1</f>
        <v>6.8128755115334227E-2</v>
      </c>
    </row>
    <row r="311" spans="11:14">
      <c r="K311" s="74" t="s">
        <v>13</v>
      </c>
      <c r="L311" s="125">
        <f>L305/L302-1</f>
        <v>-9.3580190403613761E-3</v>
      </c>
      <c r="M311" s="125">
        <f>M305/M302-1</f>
        <v>-1.9325503443524461E-2</v>
      </c>
      <c r="N311" s="125">
        <f>N305/N302-1</f>
        <v>-2.6543339085756124E-3</v>
      </c>
    </row>
    <row r="312" spans="11:14">
      <c r="K312" s="74" t="s">
        <v>14</v>
      </c>
      <c r="L312" s="125">
        <f>L305/L304-1</f>
        <v>-7.2406473898189994E-3</v>
      </c>
      <c r="M312" s="125">
        <f>M305/M304-1</f>
        <v>-1.4079188454252711E-2</v>
      </c>
      <c r="N312" s="125">
        <f>N305/N304-1</f>
        <v>-7.1828134738427529E-4</v>
      </c>
    </row>
    <row r="313" spans="11:14">
      <c r="K313" s="31">
        <v>45169</v>
      </c>
      <c r="L313" s="34" t="s">
        <v>7</v>
      </c>
      <c r="M313" s="33" t="s">
        <v>7</v>
      </c>
      <c r="N313" s="33" t="s">
        <v>7</v>
      </c>
    </row>
    <row r="314" spans="11:14">
      <c r="K314" s="31">
        <v>45199</v>
      </c>
      <c r="L314" s="34" t="s">
        <v>7</v>
      </c>
      <c r="M314" s="33" t="s">
        <v>7</v>
      </c>
      <c r="N314" s="33" t="s">
        <v>7</v>
      </c>
    </row>
    <row r="315" spans="11:14">
      <c r="K315" s="31">
        <v>45230</v>
      </c>
      <c r="L315" s="34" t="s">
        <v>7</v>
      </c>
      <c r="M315" s="33" t="s">
        <v>7</v>
      </c>
      <c r="N315" s="33" t="s">
        <v>7</v>
      </c>
    </row>
    <row r="316" spans="11:14">
      <c r="K316" s="31">
        <v>45260</v>
      </c>
      <c r="L316" s="34" t="s">
        <v>7</v>
      </c>
      <c r="M316" s="33" t="s">
        <v>7</v>
      </c>
      <c r="N316" s="33" t="s">
        <v>7</v>
      </c>
    </row>
    <row r="317" spans="11:14">
      <c r="K317" s="31">
        <v>45291</v>
      </c>
      <c r="L317" s="34" t="s">
        <v>7</v>
      </c>
      <c r="M317" s="33" t="s">
        <v>7</v>
      </c>
      <c r="N317" s="33" t="s">
        <v>7</v>
      </c>
    </row>
    <row r="318" spans="11:14">
      <c r="K318" s="31">
        <v>45322</v>
      </c>
      <c r="L318" s="34" t="s">
        <v>7</v>
      </c>
      <c r="M318" s="33" t="s">
        <v>7</v>
      </c>
      <c r="N318" s="33" t="s">
        <v>7</v>
      </c>
    </row>
    <row r="319" spans="11:14">
      <c r="K319" s="31">
        <v>45351</v>
      </c>
      <c r="L319" s="34" t="s">
        <v>7</v>
      </c>
      <c r="M319" s="33" t="s">
        <v>7</v>
      </c>
      <c r="N319" s="33" t="s">
        <v>7</v>
      </c>
    </row>
    <row r="320" spans="11:14">
      <c r="K320" s="31">
        <v>45382</v>
      </c>
      <c r="L320" s="34" t="s">
        <v>7</v>
      </c>
      <c r="M320" s="33" t="s">
        <v>7</v>
      </c>
      <c r="N320" s="33" t="s">
        <v>7</v>
      </c>
    </row>
    <row r="321" spans="11:14">
      <c r="K321" s="31">
        <v>45412</v>
      </c>
      <c r="L321" s="34" t="s">
        <v>7</v>
      </c>
      <c r="M321" s="33" t="s">
        <v>7</v>
      </c>
      <c r="N321" s="33" t="s">
        <v>7</v>
      </c>
    </row>
    <row r="322" spans="11:14">
      <c r="K322" s="31">
        <v>45443</v>
      </c>
      <c r="L322" s="34" t="s">
        <v>7</v>
      </c>
      <c r="M322" s="33" t="s">
        <v>7</v>
      </c>
      <c r="N322" s="33" t="s">
        <v>7</v>
      </c>
    </row>
    <row r="323" spans="11:14">
      <c r="K323" s="31">
        <v>45473</v>
      </c>
      <c r="L323" s="34" t="s">
        <v>7</v>
      </c>
      <c r="M323" s="33" t="s">
        <v>7</v>
      </c>
      <c r="N323" s="33" t="s">
        <v>7</v>
      </c>
    </row>
    <row r="324" spans="11:14">
      <c r="K324" s="31">
        <v>45504</v>
      </c>
      <c r="L324" s="34" t="s">
        <v>7</v>
      </c>
      <c r="M324" s="33" t="s">
        <v>7</v>
      </c>
      <c r="N324" s="33" t="s">
        <v>7</v>
      </c>
    </row>
    <row r="325" spans="11:14">
      <c r="K325" s="31">
        <v>45535</v>
      </c>
      <c r="L325" s="34" t="s">
        <v>7</v>
      </c>
      <c r="M325" s="33" t="s">
        <v>7</v>
      </c>
      <c r="N325" s="33" t="s">
        <v>7</v>
      </c>
    </row>
    <row r="326" spans="11:14">
      <c r="K326" s="31">
        <v>45565</v>
      </c>
      <c r="L326" s="34" t="s">
        <v>7</v>
      </c>
      <c r="M326" s="33" t="s">
        <v>7</v>
      </c>
      <c r="N326" s="33" t="s">
        <v>7</v>
      </c>
    </row>
    <row r="327" spans="11:14">
      <c r="K327" s="31">
        <v>45596</v>
      </c>
      <c r="L327" s="34" t="s">
        <v>7</v>
      </c>
      <c r="M327" s="33" t="s">
        <v>7</v>
      </c>
      <c r="N327" s="33" t="s">
        <v>7</v>
      </c>
    </row>
    <row r="328" spans="11:14">
      <c r="L328" s="36"/>
    </row>
    <row r="329" spans="11:14">
      <c r="L329" s="36"/>
    </row>
    <row r="330" spans="11:14">
      <c r="L330" s="36"/>
    </row>
    <row r="331" spans="11:14">
      <c r="L331" s="36"/>
    </row>
    <row r="332" spans="11:14">
      <c r="L332" s="36"/>
    </row>
    <row r="333" spans="11:14">
      <c r="L333" s="36"/>
    </row>
    <row r="334" spans="11:14">
      <c r="L334" s="36"/>
    </row>
    <row r="335" spans="11:14">
      <c r="L335" s="36"/>
    </row>
    <row r="336" spans="11:14">
      <c r="L336" s="36"/>
    </row>
    <row r="337" spans="12:12">
      <c r="L337" s="36"/>
    </row>
    <row r="338" spans="12:12">
      <c r="L338" s="36"/>
    </row>
    <row r="339" spans="12:12">
      <c r="L339" s="36"/>
    </row>
    <row r="340" spans="12:12">
      <c r="L340" s="36"/>
    </row>
    <row r="341" spans="12:12">
      <c r="L341" s="36"/>
    </row>
    <row r="342" spans="12:12">
      <c r="L342" s="36"/>
    </row>
    <row r="343" spans="12:12">
      <c r="L343" s="36"/>
    </row>
    <row r="344" spans="12:12">
      <c r="L344" s="36"/>
    </row>
    <row r="345" spans="12:12">
      <c r="L345" s="36"/>
    </row>
    <row r="346" spans="12:12">
      <c r="L346" s="36"/>
    </row>
    <row r="347" spans="12:12">
      <c r="L347" s="36"/>
    </row>
    <row r="348" spans="12:12">
      <c r="L348" s="36"/>
    </row>
    <row r="349" spans="12:12">
      <c r="L349" s="36"/>
    </row>
    <row r="350" spans="12:12">
      <c r="L350" s="36"/>
    </row>
    <row r="351" spans="12:12">
      <c r="L351" s="36"/>
    </row>
    <row r="352" spans="12:12">
      <c r="L352" s="36"/>
    </row>
    <row r="353" spans="12:12">
      <c r="L353" s="36"/>
    </row>
    <row r="354" spans="12:12">
      <c r="L354" s="36"/>
    </row>
    <row r="355" spans="12:12">
      <c r="L355" s="36"/>
    </row>
    <row r="356" spans="12:12">
      <c r="L356" s="36"/>
    </row>
    <row r="357" spans="12:12">
      <c r="L357" s="36"/>
    </row>
    <row r="358" spans="12:12">
      <c r="L358" s="36"/>
    </row>
    <row r="359" spans="12:12">
      <c r="L359" s="36"/>
    </row>
    <row r="360" spans="12:12">
      <c r="L360" s="36"/>
    </row>
    <row r="361" spans="12:12">
      <c r="L361" s="36"/>
    </row>
    <row r="362" spans="12:12">
      <c r="L362" s="36"/>
    </row>
    <row r="363" spans="12:12">
      <c r="L363" s="36"/>
    </row>
    <row r="364" spans="12:12">
      <c r="L364" s="36"/>
    </row>
    <row r="365" spans="12:12">
      <c r="L365" s="36"/>
    </row>
    <row r="366" spans="12:12">
      <c r="L366" s="36"/>
    </row>
    <row r="367" spans="12:12">
      <c r="L367" s="36"/>
    </row>
    <row r="368" spans="12:12">
      <c r="L368" s="36"/>
    </row>
    <row r="369" spans="12:12">
      <c r="L369" s="36"/>
    </row>
    <row r="370" spans="12:12">
      <c r="L370" s="36"/>
    </row>
    <row r="371" spans="12:12">
      <c r="L371" s="36"/>
    </row>
    <row r="372" spans="12:12">
      <c r="L372" s="36"/>
    </row>
    <row r="373" spans="12:12">
      <c r="L373" s="36"/>
    </row>
    <row r="374" spans="12:12">
      <c r="L374" s="36"/>
    </row>
    <row r="375" spans="12:12">
      <c r="L375" s="36"/>
    </row>
    <row r="376" spans="12:12">
      <c r="L376" s="36"/>
    </row>
    <row r="377" spans="12:12">
      <c r="L377" s="36"/>
    </row>
    <row r="378" spans="12:12">
      <c r="L378" s="36"/>
    </row>
    <row r="379" spans="12:12">
      <c r="L379" s="36"/>
    </row>
    <row r="380" spans="12:12">
      <c r="L380" s="36"/>
    </row>
    <row r="381" spans="12:12">
      <c r="L381" s="36"/>
    </row>
    <row r="382" spans="12:12">
      <c r="L382" s="36"/>
    </row>
    <row r="383" spans="12:12">
      <c r="L383" s="36"/>
    </row>
    <row r="384" spans="12:12">
      <c r="L384" s="36"/>
    </row>
    <row r="385" spans="12:12">
      <c r="L385" s="36"/>
    </row>
    <row r="386" spans="12:12">
      <c r="L386" s="36"/>
    </row>
    <row r="387" spans="12:12">
      <c r="L387" s="36"/>
    </row>
    <row r="388" spans="12:12">
      <c r="L388" s="36"/>
    </row>
    <row r="389" spans="12:12">
      <c r="L389" s="36"/>
    </row>
    <row r="390" spans="12:12">
      <c r="L390" s="36"/>
    </row>
    <row r="391" spans="12:12">
      <c r="L391" s="36"/>
    </row>
    <row r="392" spans="12:12">
      <c r="L392" s="36"/>
    </row>
    <row r="393" spans="12:12">
      <c r="L393" s="36"/>
    </row>
    <row r="394" spans="12:12">
      <c r="L394" s="36"/>
    </row>
    <row r="395" spans="12:12">
      <c r="L395" s="36"/>
    </row>
    <row r="396" spans="12:12">
      <c r="L396" s="36"/>
    </row>
    <row r="397" spans="12:12">
      <c r="L397" s="36"/>
    </row>
    <row r="398" spans="12:12">
      <c r="L398" s="36"/>
    </row>
    <row r="399" spans="12:12">
      <c r="L399" s="36"/>
    </row>
    <row r="400" spans="12:12">
      <c r="L400" s="36"/>
    </row>
    <row r="401" spans="12:12">
      <c r="L401" s="36"/>
    </row>
    <row r="402" spans="12:12">
      <c r="L402" s="36"/>
    </row>
    <row r="403" spans="12:12">
      <c r="L403" s="36"/>
    </row>
    <row r="404" spans="12:12">
      <c r="L404" s="36"/>
    </row>
    <row r="405" spans="12:12">
      <c r="L405" s="36"/>
    </row>
    <row r="406" spans="12:12">
      <c r="L406" s="36"/>
    </row>
    <row r="407" spans="12:12">
      <c r="L407" s="36"/>
    </row>
    <row r="408" spans="12:12">
      <c r="L408" s="36"/>
    </row>
    <row r="409" spans="12:12">
      <c r="L409" s="36"/>
    </row>
    <row r="410" spans="12:12">
      <c r="L410" s="36"/>
    </row>
    <row r="411" spans="12:12">
      <c r="L411" s="36"/>
    </row>
    <row r="412" spans="12:12">
      <c r="L412" s="36"/>
    </row>
    <row r="413" spans="12:12">
      <c r="L413" s="36"/>
    </row>
    <row r="414" spans="12:12">
      <c r="L414" s="36"/>
    </row>
    <row r="415" spans="12:12">
      <c r="L415" s="36"/>
    </row>
    <row r="416" spans="12:12">
      <c r="L416" s="36"/>
    </row>
    <row r="417" spans="12:12">
      <c r="L417" s="36"/>
    </row>
    <row r="418" spans="12:12">
      <c r="L418" s="36"/>
    </row>
    <row r="419" spans="12:12">
      <c r="L419" s="36"/>
    </row>
    <row r="420" spans="12:12">
      <c r="L420" s="36"/>
    </row>
    <row r="421" spans="12:12">
      <c r="L421" s="36"/>
    </row>
    <row r="422" spans="12:12">
      <c r="L422" s="36"/>
    </row>
    <row r="423" spans="12:12">
      <c r="L423" s="36"/>
    </row>
    <row r="424" spans="12:12">
      <c r="L424" s="36"/>
    </row>
    <row r="425" spans="12:12">
      <c r="L425" s="36"/>
    </row>
    <row r="426" spans="12:12">
      <c r="L426" s="36"/>
    </row>
    <row r="427" spans="12:12">
      <c r="L427" s="36"/>
    </row>
    <row r="428" spans="12:12">
      <c r="L428" s="36"/>
    </row>
    <row r="429" spans="12:12">
      <c r="L429" s="36"/>
    </row>
    <row r="430" spans="12:12">
      <c r="L430" s="36"/>
    </row>
    <row r="431" spans="12:12">
      <c r="L431" s="36"/>
    </row>
    <row r="432" spans="12:12">
      <c r="L432" s="36"/>
    </row>
    <row r="433" spans="12:12">
      <c r="L433" s="36"/>
    </row>
    <row r="434" spans="12:12">
      <c r="L434" s="36"/>
    </row>
    <row r="435" spans="12:12">
      <c r="L435" s="36"/>
    </row>
    <row r="436" spans="12:12">
      <c r="L436" s="36"/>
    </row>
    <row r="437" spans="12:12">
      <c r="L437" s="36"/>
    </row>
    <row r="438" spans="12:12">
      <c r="L438" s="36"/>
    </row>
    <row r="439" spans="12:12">
      <c r="L439" s="36"/>
    </row>
    <row r="440" spans="12:12">
      <c r="L440" s="36"/>
    </row>
    <row r="441" spans="12:12">
      <c r="L441" s="36"/>
    </row>
    <row r="442" spans="12:12">
      <c r="L442" s="36"/>
    </row>
    <row r="443" spans="12:12">
      <c r="L443" s="36"/>
    </row>
    <row r="444" spans="12:12">
      <c r="L444" s="36"/>
    </row>
    <row r="445" spans="12:12">
      <c r="L445" s="36"/>
    </row>
    <row r="446" spans="12:12">
      <c r="L446" s="36"/>
    </row>
    <row r="447" spans="12:12">
      <c r="L447" s="36"/>
    </row>
    <row r="448" spans="12:12">
      <c r="L448" s="36"/>
    </row>
    <row r="449" spans="12:12">
      <c r="L449" s="36"/>
    </row>
    <row r="450" spans="12:12">
      <c r="L450" s="36"/>
    </row>
    <row r="451" spans="12:12">
      <c r="L451" s="36"/>
    </row>
    <row r="452" spans="12:12">
      <c r="L452" s="36"/>
    </row>
    <row r="453" spans="12:12">
      <c r="L453" s="36"/>
    </row>
    <row r="454" spans="12:12">
      <c r="L454" s="36"/>
    </row>
    <row r="455" spans="12:12">
      <c r="L455" s="36"/>
    </row>
    <row r="456" spans="12:12">
      <c r="L456" s="36"/>
    </row>
    <row r="457" spans="12:12">
      <c r="L457" s="36"/>
    </row>
    <row r="458" spans="12:12">
      <c r="L458" s="36"/>
    </row>
    <row r="459" spans="12:12">
      <c r="L459" s="36"/>
    </row>
    <row r="460" spans="12:12">
      <c r="L460" s="36"/>
    </row>
    <row r="461" spans="12:12">
      <c r="L461" s="36"/>
    </row>
    <row r="462" spans="12:12">
      <c r="L462" s="36"/>
    </row>
    <row r="463" spans="12:12">
      <c r="L463" s="36"/>
    </row>
    <row r="464" spans="12:12">
      <c r="L464" s="36"/>
    </row>
    <row r="465" spans="12:12">
      <c r="L465" s="36"/>
    </row>
    <row r="466" spans="12:12">
      <c r="L466" s="36"/>
    </row>
    <row r="467" spans="12:12">
      <c r="L467" s="36"/>
    </row>
    <row r="468" spans="12:12">
      <c r="L468" s="36"/>
    </row>
    <row r="469" spans="12:12">
      <c r="L469" s="36"/>
    </row>
    <row r="470" spans="12:12">
      <c r="L470" s="36"/>
    </row>
    <row r="471" spans="12:12">
      <c r="L471" s="36"/>
    </row>
    <row r="472" spans="12:12">
      <c r="L472" s="36"/>
    </row>
    <row r="473" spans="12:12">
      <c r="L473" s="36"/>
    </row>
    <row r="474" spans="12:12">
      <c r="L474" s="36"/>
    </row>
    <row r="475" spans="12:12">
      <c r="L475" s="36"/>
    </row>
    <row r="476" spans="12:12">
      <c r="L476" s="36"/>
    </row>
    <row r="477" spans="12:12">
      <c r="L477" s="36"/>
    </row>
    <row r="478" spans="12:12">
      <c r="L478" s="36"/>
    </row>
    <row r="479" spans="12:12">
      <c r="L479" s="36"/>
    </row>
    <row r="480" spans="12:12">
      <c r="L480" s="36"/>
    </row>
    <row r="481" spans="12:12">
      <c r="L481" s="36"/>
    </row>
    <row r="482" spans="12:12">
      <c r="L482" s="36"/>
    </row>
    <row r="483" spans="12:12">
      <c r="L483" s="36"/>
    </row>
    <row r="484" spans="12:12">
      <c r="L484" s="36"/>
    </row>
    <row r="485" spans="12:12">
      <c r="L485" s="36"/>
    </row>
    <row r="486" spans="12:12">
      <c r="L486" s="36"/>
    </row>
    <row r="487" spans="12:12">
      <c r="L487" s="36"/>
    </row>
    <row r="488" spans="12:12">
      <c r="L488" s="36"/>
    </row>
    <row r="489" spans="12:12">
      <c r="L489" s="36"/>
    </row>
    <row r="490" spans="12:12">
      <c r="L490" s="36"/>
    </row>
    <row r="491" spans="12:12">
      <c r="L491" s="36"/>
    </row>
    <row r="492" spans="12:12">
      <c r="L492" s="36"/>
    </row>
    <row r="493" spans="12:12">
      <c r="L493" s="36"/>
    </row>
    <row r="494" spans="12:12">
      <c r="L494" s="36"/>
    </row>
    <row r="495" spans="12:12">
      <c r="L495" s="36"/>
    </row>
    <row r="496" spans="12:12">
      <c r="L496" s="36"/>
    </row>
    <row r="497" spans="12:12">
      <c r="L497" s="36"/>
    </row>
    <row r="498" spans="12:12">
      <c r="L498" s="36"/>
    </row>
    <row r="499" spans="12:12">
      <c r="L499" s="36"/>
    </row>
    <row r="500" spans="12:12">
      <c r="L500" s="36"/>
    </row>
    <row r="501" spans="12:12">
      <c r="L501" s="36"/>
    </row>
    <row r="502" spans="12:12">
      <c r="L502" s="36"/>
    </row>
    <row r="503" spans="12:12">
      <c r="L503" s="36"/>
    </row>
    <row r="504" spans="12:12">
      <c r="L504" s="36"/>
    </row>
    <row r="505" spans="12:12">
      <c r="L505" s="36"/>
    </row>
    <row r="506" spans="12:12">
      <c r="L506" s="36"/>
    </row>
    <row r="507" spans="12:12">
      <c r="L507" s="36"/>
    </row>
    <row r="508" spans="12:12">
      <c r="L508" s="36"/>
    </row>
  </sheetData>
  <mergeCells count="2">
    <mergeCell ref="A7:J7"/>
    <mergeCell ref="A8:J8"/>
  </mergeCells>
  <conditionalFormatting sqref="K6:K306 K313:K327">
    <cfRule type="expression" dxfId="37" priority="3">
      <formula>$L6=""</formula>
    </cfRule>
  </conditionalFormatting>
  <conditionalFormatting sqref="K307:K309">
    <cfRule type="expression" dxfId="36" priority="2">
      <formula>$L307=""</formula>
    </cfRule>
  </conditionalFormatting>
  <conditionalFormatting sqref="K310:K312">
    <cfRule type="expression" dxfId="35" priority="1">
      <formula>$L309=""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E62BD-3375-4F7F-B800-D1F3AB7D78E2}">
  <sheetPr codeName="Sheet4"/>
  <dimension ref="A1:N364"/>
  <sheetViews>
    <sheetView topLeftCell="C314" workbookViewId="0">
      <selection activeCell="O338" sqref="O338"/>
    </sheetView>
  </sheetViews>
  <sheetFormatPr defaultColWidth="9.140625" defaultRowHeight="15.75"/>
  <cols>
    <col min="1" max="10" width="13.7109375" style="30" customWidth="1"/>
    <col min="11" max="11" width="23.85546875" style="48" customWidth="1"/>
    <col min="12" max="12" width="27.28515625" style="14" customWidth="1"/>
    <col min="13" max="13" width="20.85546875" style="14" customWidth="1"/>
    <col min="14" max="14" width="11.42578125" style="13" customWidth="1"/>
    <col min="15" max="16384" width="9.140625" style="30"/>
  </cols>
  <sheetData>
    <row r="1" spans="1:14" s="37" customFormat="1" ht="15.95" customHeight="1">
      <c r="K1" s="38"/>
      <c r="L1" s="2"/>
      <c r="M1" s="2"/>
      <c r="N1" s="1"/>
    </row>
    <row r="2" spans="1:14" s="39" customFormat="1" ht="15.95" customHeight="1">
      <c r="K2" s="5"/>
      <c r="L2" s="5"/>
      <c r="M2" s="5"/>
      <c r="N2" s="4"/>
    </row>
    <row r="3" spans="1:14" s="39" customFormat="1" ht="15.95" customHeight="1">
      <c r="K3" s="40"/>
      <c r="L3" s="5"/>
      <c r="M3" s="5"/>
      <c r="N3" s="4"/>
    </row>
    <row r="4" spans="1:14" s="41" customFormat="1" ht="15.95" customHeight="1">
      <c r="K4" s="42"/>
      <c r="L4" s="8"/>
      <c r="M4" s="8"/>
      <c r="N4" s="7"/>
    </row>
    <row r="5" spans="1:14" s="43" customFormat="1" ht="45.75" customHeight="1">
      <c r="K5" s="44" t="s">
        <v>0</v>
      </c>
      <c r="L5" s="29" t="s">
        <v>21</v>
      </c>
      <c r="M5" s="29" t="s">
        <v>22</v>
      </c>
      <c r="N5" s="45"/>
    </row>
    <row r="6" spans="1:14">
      <c r="A6" s="46"/>
      <c r="K6" s="47">
        <v>35079</v>
      </c>
      <c r="L6" s="18">
        <v>64.472663533658803</v>
      </c>
      <c r="M6" s="18">
        <v>70.416722142482001</v>
      </c>
    </row>
    <row r="7" spans="1:14">
      <c r="A7" s="152" t="s">
        <v>23</v>
      </c>
      <c r="B7" s="152"/>
      <c r="C7" s="152"/>
      <c r="D7" s="152"/>
      <c r="E7" s="152"/>
      <c r="F7" s="152"/>
      <c r="G7" s="152"/>
      <c r="H7" s="152"/>
      <c r="I7" s="152"/>
      <c r="J7" s="152"/>
      <c r="K7" s="47">
        <v>35110</v>
      </c>
      <c r="L7" s="18">
        <v>63.763239734501198</v>
      </c>
      <c r="M7" s="18">
        <v>68.148630330508297</v>
      </c>
    </row>
    <row r="8" spans="1:14">
      <c r="A8" s="152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47">
        <v>35139</v>
      </c>
      <c r="L8" s="18">
        <v>63.589610654804197</v>
      </c>
      <c r="M8" s="18">
        <v>66.5903776056673</v>
      </c>
    </row>
    <row r="9" spans="1:14">
      <c r="K9" s="47">
        <v>35170</v>
      </c>
      <c r="L9" s="18">
        <v>63.697810230498</v>
      </c>
      <c r="M9" s="18">
        <v>66.076434784714493</v>
      </c>
    </row>
    <row r="10" spans="1:14">
      <c r="K10" s="47">
        <v>35200</v>
      </c>
      <c r="L10" s="18">
        <v>63.574167347641001</v>
      </c>
      <c r="M10" s="18">
        <v>64.7256377397226</v>
      </c>
    </row>
    <row r="11" spans="1:14">
      <c r="K11" s="47">
        <v>35231</v>
      </c>
      <c r="L11" s="18">
        <v>63.699158552491497</v>
      </c>
      <c r="M11" s="18">
        <v>65.523466459537701</v>
      </c>
    </row>
    <row r="12" spans="1:14">
      <c r="K12" s="47">
        <v>35261</v>
      </c>
      <c r="L12" s="18">
        <v>63.838638933729101</v>
      </c>
      <c r="M12" s="18">
        <v>66.642823448602499</v>
      </c>
    </row>
    <row r="13" spans="1:14">
      <c r="K13" s="47">
        <v>35292</v>
      </c>
      <c r="L13" s="18">
        <v>63.526184533339901</v>
      </c>
      <c r="M13" s="18">
        <v>68.262766041349494</v>
      </c>
    </row>
    <row r="14" spans="1:14">
      <c r="K14" s="47">
        <v>35323</v>
      </c>
      <c r="L14" s="18">
        <v>63.2530963694999</v>
      </c>
      <c r="M14" s="18">
        <v>68.337987635843405</v>
      </c>
    </row>
    <row r="15" spans="1:14">
      <c r="K15" s="47">
        <v>35353</v>
      </c>
      <c r="L15" s="18">
        <v>62.708847083619098</v>
      </c>
      <c r="M15" s="18">
        <v>68.116798590938501</v>
      </c>
    </row>
    <row r="16" spans="1:14">
      <c r="K16" s="47">
        <v>35384</v>
      </c>
      <c r="L16" s="18">
        <v>64.359443749061398</v>
      </c>
      <c r="M16" s="18">
        <v>67.369598853818601</v>
      </c>
    </row>
    <row r="17" spans="11:13">
      <c r="K17" s="47">
        <v>35414</v>
      </c>
      <c r="L17" s="18">
        <v>67.054270489287802</v>
      </c>
      <c r="M17" s="18">
        <v>67.863786410220797</v>
      </c>
    </row>
    <row r="18" spans="11:13">
      <c r="K18" s="47">
        <v>35445</v>
      </c>
      <c r="L18" s="18">
        <v>70.646609511631695</v>
      </c>
      <c r="M18" s="18">
        <v>67.868492202849794</v>
      </c>
    </row>
    <row r="19" spans="11:13">
      <c r="K19" s="47">
        <v>35476</v>
      </c>
      <c r="L19" s="18">
        <v>72.102038016542906</v>
      </c>
      <c r="M19" s="18">
        <v>69.026743163505699</v>
      </c>
    </row>
    <row r="20" spans="11:13">
      <c r="K20" s="47">
        <v>35504</v>
      </c>
      <c r="L20" s="18">
        <v>72.289248368422307</v>
      </c>
      <c r="M20" s="18">
        <v>68.811044883410403</v>
      </c>
    </row>
    <row r="21" spans="11:13">
      <c r="K21" s="47">
        <v>35535</v>
      </c>
      <c r="L21" s="18">
        <v>71.367171725974302</v>
      </c>
      <c r="M21" s="18">
        <v>69.4232398626921</v>
      </c>
    </row>
    <row r="22" spans="11:13">
      <c r="K22" s="47">
        <v>35565</v>
      </c>
      <c r="L22" s="18">
        <v>71.385722178196104</v>
      </c>
      <c r="M22" s="18">
        <v>70.117034391674096</v>
      </c>
    </row>
    <row r="23" spans="11:13">
      <c r="K23" s="47">
        <v>35596</v>
      </c>
      <c r="L23" s="18">
        <v>72.044792546702894</v>
      </c>
      <c r="M23" s="18">
        <v>70.778297820167893</v>
      </c>
    </row>
    <row r="24" spans="11:13">
      <c r="K24" s="47">
        <v>35626</v>
      </c>
      <c r="L24" s="18">
        <v>73.285737227284699</v>
      </c>
      <c r="M24" s="18">
        <v>71.573953079360507</v>
      </c>
    </row>
    <row r="25" spans="11:13">
      <c r="K25" s="47">
        <v>35657</v>
      </c>
      <c r="L25" s="18">
        <v>73.640998172549303</v>
      </c>
      <c r="M25" s="18">
        <v>71.959840880274697</v>
      </c>
    </row>
    <row r="26" spans="11:13">
      <c r="K26" s="47">
        <v>35688</v>
      </c>
      <c r="L26" s="18">
        <v>74.751359534093595</v>
      </c>
      <c r="M26" s="18">
        <v>74.143222515091296</v>
      </c>
    </row>
    <row r="27" spans="11:13">
      <c r="K27" s="47">
        <v>35718</v>
      </c>
      <c r="L27" s="18">
        <v>75.468792698172393</v>
      </c>
      <c r="M27" s="18">
        <v>75.792545488355799</v>
      </c>
    </row>
    <row r="28" spans="11:13">
      <c r="K28" s="47">
        <v>35749</v>
      </c>
      <c r="L28" s="18">
        <v>78.913107340829598</v>
      </c>
      <c r="M28" s="18">
        <v>76.674292975075602</v>
      </c>
    </row>
    <row r="29" spans="11:13">
      <c r="K29" s="47">
        <v>35779</v>
      </c>
      <c r="L29" s="18">
        <v>81.260782448120906</v>
      </c>
      <c r="M29" s="18">
        <v>77.503409615290494</v>
      </c>
    </row>
    <row r="30" spans="11:13">
      <c r="K30" s="47">
        <v>35810</v>
      </c>
      <c r="L30" s="18">
        <v>85.556853456332405</v>
      </c>
      <c r="M30" s="18">
        <v>78.319566246670206</v>
      </c>
    </row>
    <row r="31" spans="11:13">
      <c r="K31" s="47">
        <v>35841</v>
      </c>
      <c r="L31" s="18">
        <v>84.424365267410707</v>
      </c>
      <c r="M31" s="18">
        <v>79.992763665833806</v>
      </c>
    </row>
    <row r="32" spans="11:13">
      <c r="K32" s="47">
        <v>35869</v>
      </c>
      <c r="L32" s="18">
        <v>82.993275517249998</v>
      </c>
      <c r="M32" s="18">
        <v>79.966877246922195</v>
      </c>
    </row>
    <row r="33" spans="11:13">
      <c r="K33" s="47">
        <v>35900</v>
      </c>
      <c r="L33" s="18">
        <v>81.025748250903902</v>
      </c>
      <c r="M33" s="18">
        <v>79.788825008242696</v>
      </c>
    </row>
    <row r="34" spans="11:13">
      <c r="K34" s="47">
        <v>35930</v>
      </c>
      <c r="L34" s="18">
        <v>83.030431131100698</v>
      </c>
      <c r="M34" s="18">
        <v>78.960440258908307</v>
      </c>
    </row>
    <row r="35" spans="11:13">
      <c r="K35" s="47">
        <v>35961</v>
      </c>
      <c r="L35" s="18">
        <v>86.000352730965602</v>
      </c>
      <c r="M35" s="18">
        <v>79.334609901191797</v>
      </c>
    </row>
    <row r="36" spans="11:13">
      <c r="K36" s="47">
        <v>35991</v>
      </c>
      <c r="L36" s="18">
        <v>86.635750607912797</v>
      </c>
      <c r="M36" s="18">
        <v>80.481798797443403</v>
      </c>
    </row>
    <row r="37" spans="11:13">
      <c r="K37" s="47">
        <v>36022</v>
      </c>
      <c r="L37" s="18">
        <v>86.837217119876499</v>
      </c>
      <c r="M37" s="18">
        <v>81.881631493501004</v>
      </c>
    </row>
    <row r="38" spans="11:13">
      <c r="K38" s="47">
        <v>36053</v>
      </c>
      <c r="L38" s="18">
        <v>86.563715081850702</v>
      </c>
      <c r="M38" s="18">
        <v>81.865665215228006</v>
      </c>
    </row>
    <row r="39" spans="11:13">
      <c r="K39" s="47">
        <v>36083</v>
      </c>
      <c r="L39" s="18">
        <v>87.880242715108807</v>
      </c>
      <c r="M39" s="18">
        <v>80.1059517202834</v>
      </c>
    </row>
    <row r="40" spans="11:13">
      <c r="K40" s="47">
        <v>36114</v>
      </c>
      <c r="L40" s="18">
        <v>88.164298545452496</v>
      </c>
      <c r="M40" s="18">
        <v>80.173714330482497</v>
      </c>
    </row>
    <row r="41" spans="11:13">
      <c r="K41" s="47">
        <v>36144</v>
      </c>
      <c r="L41" s="18">
        <v>88.058332796400293</v>
      </c>
      <c r="M41" s="18">
        <v>80.506460368423305</v>
      </c>
    </row>
    <row r="42" spans="11:13">
      <c r="K42" s="47">
        <v>36175</v>
      </c>
      <c r="L42" s="18">
        <v>87.643865093401601</v>
      </c>
      <c r="M42" s="18">
        <v>82.435121234403098</v>
      </c>
    </row>
    <row r="43" spans="11:13">
      <c r="K43" s="47">
        <v>36206</v>
      </c>
      <c r="L43" s="18">
        <v>86.707240061787004</v>
      </c>
      <c r="M43" s="18">
        <v>81.113439218486604</v>
      </c>
    </row>
    <row r="44" spans="11:13">
      <c r="K44" s="47">
        <v>36234</v>
      </c>
      <c r="L44" s="18">
        <v>85.248320813370995</v>
      </c>
      <c r="M44" s="18">
        <v>81.1451322483844</v>
      </c>
    </row>
    <row r="45" spans="11:13">
      <c r="K45" s="47">
        <v>36265</v>
      </c>
      <c r="L45" s="18">
        <v>83.982038085846597</v>
      </c>
      <c r="M45" s="18">
        <v>81.162403296174404</v>
      </c>
    </row>
    <row r="46" spans="11:13">
      <c r="K46" s="47">
        <v>36295</v>
      </c>
      <c r="L46" s="18">
        <v>83.919235573815698</v>
      </c>
      <c r="M46" s="18">
        <v>82.542021340041202</v>
      </c>
    </row>
    <row r="47" spans="11:13">
      <c r="K47" s="47">
        <v>36326</v>
      </c>
      <c r="L47" s="18">
        <v>85.282143834471597</v>
      </c>
      <c r="M47" s="18">
        <v>83.590913735438605</v>
      </c>
    </row>
    <row r="48" spans="11:13">
      <c r="K48" s="47">
        <v>36356</v>
      </c>
      <c r="L48" s="18">
        <v>86.734382759922099</v>
      </c>
      <c r="M48" s="18">
        <v>85.081938106178697</v>
      </c>
    </row>
    <row r="49" spans="11:13">
      <c r="K49" s="47">
        <v>36387</v>
      </c>
      <c r="L49" s="18">
        <v>88.324979931867801</v>
      </c>
      <c r="M49" s="18">
        <v>88.753505265438093</v>
      </c>
    </row>
    <row r="50" spans="11:13">
      <c r="K50" s="47">
        <v>36418</v>
      </c>
      <c r="L50" s="18">
        <v>89.066596462077499</v>
      </c>
      <c r="M50" s="18">
        <v>92.576369268262596</v>
      </c>
    </row>
    <row r="51" spans="11:13">
      <c r="K51" s="47">
        <v>36448</v>
      </c>
      <c r="L51" s="18">
        <v>89.957546891964398</v>
      </c>
      <c r="M51" s="18">
        <v>95.009641973187698</v>
      </c>
    </row>
    <row r="52" spans="11:13">
      <c r="K52" s="47">
        <v>36479</v>
      </c>
      <c r="L52" s="18">
        <v>90.282571548329699</v>
      </c>
      <c r="M52" s="18">
        <v>94.713858373547794</v>
      </c>
    </row>
    <row r="53" spans="11:13">
      <c r="K53" s="47">
        <v>36509</v>
      </c>
      <c r="L53" s="18">
        <v>90.528144445293293</v>
      </c>
      <c r="M53" s="18">
        <v>93.571108981322496</v>
      </c>
    </row>
    <row r="54" spans="11:13">
      <c r="K54" s="47">
        <v>36540</v>
      </c>
      <c r="L54" s="18">
        <v>91.151732373238303</v>
      </c>
      <c r="M54" s="18">
        <v>93.403924921647302</v>
      </c>
    </row>
    <row r="55" spans="11:13">
      <c r="K55" s="47">
        <v>36571</v>
      </c>
      <c r="L55" s="18">
        <v>88.318584540958994</v>
      </c>
      <c r="M55" s="18">
        <v>93.695925788777004</v>
      </c>
    </row>
    <row r="56" spans="11:13">
      <c r="K56" s="47">
        <v>36600</v>
      </c>
      <c r="L56" s="18">
        <v>85.962654505465494</v>
      </c>
      <c r="M56" s="18">
        <v>94.932376414525393</v>
      </c>
    </row>
    <row r="57" spans="11:13">
      <c r="K57" s="47">
        <v>36631</v>
      </c>
      <c r="L57" s="18">
        <v>84.137254581063004</v>
      </c>
      <c r="M57" s="18">
        <v>94.7806249360181</v>
      </c>
    </row>
    <row r="58" spans="11:13">
      <c r="K58" s="47">
        <v>36661</v>
      </c>
      <c r="L58" s="18">
        <v>87.702727087129006</v>
      </c>
      <c r="M58" s="18">
        <v>94.577646931057103</v>
      </c>
    </row>
    <row r="59" spans="11:13">
      <c r="K59" s="47">
        <v>36692</v>
      </c>
      <c r="L59" s="18">
        <v>92.157574131937693</v>
      </c>
      <c r="M59" s="18">
        <v>93.631856320610297</v>
      </c>
    </row>
    <row r="60" spans="11:13">
      <c r="K60" s="47">
        <v>36722</v>
      </c>
      <c r="L60" s="18">
        <v>95.437025028473997</v>
      </c>
      <c r="M60" s="18">
        <v>94.449696052223501</v>
      </c>
    </row>
    <row r="61" spans="11:13">
      <c r="K61" s="47">
        <v>36753</v>
      </c>
      <c r="L61" s="18">
        <v>97.105649824995496</v>
      </c>
      <c r="M61" s="18">
        <v>95.406528621712198</v>
      </c>
    </row>
    <row r="62" spans="11:13">
      <c r="K62" s="47">
        <v>36784</v>
      </c>
      <c r="L62" s="18">
        <v>98.416045483867904</v>
      </c>
      <c r="M62" s="18">
        <v>96.6885931667329</v>
      </c>
    </row>
    <row r="63" spans="11:13">
      <c r="K63" s="47">
        <v>36814</v>
      </c>
      <c r="L63" s="18">
        <v>99.656551196640095</v>
      </c>
      <c r="M63" s="18">
        <v>97.717290798505104</v>
      </c>
    </row>
    <row r="64" spans="11:13">
      <c r="K64" s="47">
        <v>36845</v>
      </c>
      <c r="L64" s="18">
        <v>100.347368654408</v>
      </c>
      <c r="M64" s="18">
        <v>98.7607011159633</v>
      </c>
    </row>
    <row r="65" spans="11:13">
      <c r="K65" s="47">
        <v>36875</v>
      </c>
      <c r="L65" s="18">
        <v>100</v>
      </c>
      <c r="M65" s="18">
        <v>100</v>
      </c>
    </row>
    <row r="66" spans="11:13">
      <c r="K66" s="47">
        <v>36906</v>
      </c>
      <c r="L66" s="18">
        <v>99.9354301393642</v>
      </c>
      <c r="M66" s="18">
        <v>100.624916649135</v>
      </c>
    </row>
    <row r="67" spans="11:13">
      <c r="K67" s="47">
        <v>36937</v>
      </c>
      <c r="L67" s="18">
        <v>99.309245367647904</v>
      </c>
      <c r="M67" s="18">
        <v>101.34746514313601</v>
      </c>
    </row>
    <row r="68" spans="11:13">
      <c r="K68" s="47">
        <v>36965</v>
      </c>
      <c r="L68" s="18">
        <v>99.215131032412003</v>
      </c>
      <c r="M68" s="18">
        <v>101.163436564528</v>
      </c>
    </row>
    <row r="69" spans="11:13">
      <c r="K69" s="47">
        <v>36996</v>
      </c>
      <c r="L69" s="18">
        <v>98.893960838289104</v>
      </c>
      <c r="M69" s="18">
        <v>100.947785193752</v>
      </c>
    </row>
    <row r="70" spans="11:13">
      <c r="K70" s="47">
        <v>37026</v>
      </c>
      <c r="L70" s="18">
        <v>99.016462720485805</v>
      </c>
      <c r="M70" s="18">
        <v>101.37999595668499</v>
      </c>
    </row>
    <row r="71" spans="11:13">
      <c r="K71" s="47">
        <v>37057</v>
      </c>
      <c r="L71" s="18">
        <v>99.302489306595106</v>
      </c>
      <c r="M71" s="18">
        <v>102.64714617864099</v>
      </c>
    </row>
    <row r="72" spans="11:13">
      <c r="K72" s="47">
        <v>37087</v>
      </c>
      <c r="L72" s="18">
        <v>100.29479096045</v>
      </c>
      <c r="M72" s="18">
        <v>103.77195823268499</v>
      </c>
    </row>
    <row r="73" spans="11:13">
      <c r="K73" s="47">
        <v>37118</v>
      </c>
      <c r="L73" s="18">
        <v>100.60907724923899</v>
      </c>
      <c r="M73" s="18">
        <v>104.12761121356</v>
      </c>
    </row>
    <row r="74" spans="11:13">
      <c r="K74" s="47">
        <v>37149</v>
      </c>
      <c r="L74" s="18">
        <v>100.42786310085</v>
      </c>
      <c r="M74" s="18">
        <v>104.261362031232</v>
      </c>
    </row>
    <row r="75" spans="11:13">
      <c r="K75" s="47">
        <v>37179</v>
      </c>
      <c r="L75" s="18">
        <v>98.552333467909406</v>
      </c>
      <c r="M75" s="18">
        <v>104.381240302897</v>
      </c>
    </row>
    <row r="76" spans="11:13">
      <c r="K76" s="47">
        <v>37210</v>
      </c>
      <c r="L76" s="18">
        <v>96.880050854011401</v>
      </c>
      <c r="M76" s="18">
        <v>104.394497117208</v>
      </c>
    </row>
    <row r="77" spans="11:13">
      <c r="K77" s="47">
        <v>37240</v>
      </c>
      <c r="L77" s="18">
        <v>95.282468613462001</v>
      </c>
      <c r="M77" s="18">
        <v>104.78278380206</v>
      </c>
    </row>
    <row r="78" spans="11:13">
      <c r="K78" s="47">
        <v>37271</v>
      </c>
      <c r="L78" s="18">
        <v>95.817807833695994</v>
      </c>
      <c r="M78" s="18">
        <v>106.12177731692699</v>
      </c>
    </row>
    <row r="79" spans="11:13">
      <c r="K79" s="47">
        <v>37302</v>
      </c>
      <c r="L79" s="18">
        <v>96.903770204016197</v>
      </c>
      <c r="M79" s="18">
        <v>108.251641270509</v>
      </c>
    </row>
    <row r="80" spans="11:13">
      <c r="K80" s="47">
        <v>37330</v>
      </c>
      <c r="L80" s="18">
        <v>97.939258139004195</v>
      </c>
      <c r="M80" s="18">
        <v>109.43503697438101</v>
      </c>
    </row>
    <row r="81" spans="11:13">
      <c r="K81" s="47">
        <v>37361</v>
      </c>
      <c r="L81" s="18">
        <v>97.434135640711702</v>
      </c>
      <c r="M81" s="18">
        <v>110.96900099648801</v>
      </c>
    </row>
    <row r="82" spans="11:13">
      <c r="K82" s="47">
        <v>37391</v>
      </c>
      <c r="L82" s="18">
        <v>97.090839085716496</v>
      </c>
      <c r="M82" s="18">
        <v>110.95273164705399</v>
      </c>
    </row>
    <row r="83" spans="11:13">
      <c r="K83" s="47">
        <v>37422</v>
      </c>
      <c r="L83" s="18">
        <v>97.202817235700806</v>
      </c>
      <c r="M83" s="18">
        <v>111.812161418816</v>
      </c>
    </row>
    <row r="84" spans="11:13">
      <c r="K84" s="47">
        <v>37452</v>
      </c>
      <c r="L84" s="18">
        <v>97.897217828112602</v>
      </c>
      <c r="M84" s="18">
        <v>110.520110282779</v>
      </c>
    </row>
    <row r="85" spans="11:13">
      <c r="K85" s="47">
        <v>37483</v>
      </c>
      <c r="L85" s="18">
        <v>98.354228695651599</v>
      </c>
      <c r="M85" s="18">
        <v>110.119435749178</v>
      </c>
    </row>
    <row r="86" spans="11:13">
      <c r="K86" s="47">
        <v>37514</v>
      </c>
      <c r="L86" s="18">
        <v>98.736114918917806</v>
      </c>
      <c r="M86" s="18">
        <v>109.21996617436</v>
      </c>
    </row>
    <row r="87" spans="11:13">
      <c r="K87" s="47">
        <v>37544</v>
      </c>
      <c r="L87" s="18">
        <v>99.253435259770697</v>
      </c>
      <c r="M87" s="18">
        <v>110.365679015458</v>
      </c>
    </row>
    <row r="88" spans="11:13">
      <c r="K88" s="47">
        <v>37575</v>
      </c>
      <c r="L88" s="18">
        <v>100.803061327416</v>
      </c>
      <c r="M88" s="18">
        <v>112.20776153793</v>
      </c>
    </row>
    <row r="89" spans="11:13">
      <c r="K89" s="47">
        <v>37605</v>
      </c>
      <c r="L89" s="18">
        <v>102.85296776606</v>
      </c>
      <c r="M89" s="18">
        <v>114.845328632999</v>
      </c>
    </row>
    <row r="90" spans="11:13">
      <c r="K90" s="47">
        <v>37636</v>
      </c>
      <c r="L90" s="18">
        <v>105.594666561659</v>
      </c>
      <c r="M90" s="18">
        <v>116.61832237584299</v>
      </c>
    </row>
    <row r="91" spans="11:13">
      <c r="K91" s="47">
        <v>37667</v>
      </c>
      <c r="L91" s="18">
        <v>106.52743765647099</v>
      </c>
      <c r="M91" s="18">
        <v>117.77583128607699</v>
      </c>
    </row>
    <row r="92" spans="11:13">
      <c r="K92" s="47">
        <v>37695</v>
      </c>
      <c r="L92" s="18">
        <v>106.65571541502</v>
      </c>
      <c r="M92" s="18">
        <v>118.124245916408</v>
      </c>
    </row>
    <row r="93" spans="11:13">
      <c r="K93" s="47">
        <v>37726</v>
      </c>
      <c r="L93" s="18">
        <v>105.110329951902</v>
      </c>
      <c r="M93" s="18">
        <v>118.937124315003</v>
      </c>
    </row>
    <row r="94" spans="11:13">
      <c r="K94" s="47">
        <v>37756</v>
      </c>
      <c r="L94" s="18">
        <v>105.60851708584001</v>
      </c>
      <c r="M94" s="18">
        <v>119.740571045826</v>
      </c>
    </row>
    <row r="95" spans="11:13">
      <c r="K95" s="47">
        <v>37787</v>
      </c>
      <c r="L95" s="18">
        <v>105.578480384323</v>
      </c>
      <c r="M95" s="18">
        <v>121.188886917757</v>
      </c>
    </row>
    <row r="96" spans="11:13">
      <c r="K96" s="47">
        <v>37817</v>
      </c>
      <c r="L96" s="18">
        <v>106.06222718717601</v>
      </c>
      <c r="M96" s="18">
        <v>121.97961134009699</v>
      </c>
    </row>
    <row r="97" spans="11:13">
      <c r="K97" s="47">
        <v>37848</v>
      </c>
      <c r="L97" s="18">
        <v>103.860375717144</v>
      </c>
      <c r="M97" s="18">
        <v>122.39949025140299</v>
      </c>
    </row>
    <row r="98" spans="11:13">
      <c r="K98" s="47">
        <v>37879</v>
      </c>
      <c r="L98" s="18">
        <v>102.717071581798</v>
      </c>
      <c r="M98" s="18">
        <v>121.592043587449</v>
      </c>
    </row>
    <row r="99" spans="11:13">
      <c r="K99" s="47">
        <v>37909</v>
      </c>
      <c r="L99" s="18">
        <v>102.429397942268</v>
      </c>
      <c r="M99" s="18">
        <v>120.96840121156499</v>
      </c>
    </row>
    <row r="100" spans="11:13">
      <c r="K100" s="47">
        <v>37940</v>
      </c>
      <c r="L100" s="18">
        <v>103.17897153916201</v>
      </c>
      <c r="M100" s="18">
        <v>121.292510507516</v>
      </c>
    </row>
    <row r="101" spans="11:13">
      <c r="K101" s="47">
        <v>37970</v>
      </c>
      <c r="L101" s="18">
        <v>104.15046547458699</v>
      </c>
      <c r="M101" s="18">
        <v>122.93698815994399</v>
      </c>
    </row>
    <row r="102" spans="11:13">
      <c r="K102" s="47">
        <v>38001</v>
      </c>
      <c r="L102" s="18">
        <v>104.649529555527</v>
      </c>
      <c r="M102" s="18">
        <v>124.015452024182</v>
      </c>
    </row>
    <row r="103" spans="11:13">
      <c r="K103" s="47">
        <v>38032</v>
      </c>
      <c r="L103" s="18">
        <v>108.230154009053</v>
      </c>
      <c r="M103" s="18">
        <v>124.13528757413501</v>
      </c>
    </row>
    <row r="104" spans="11:13">
      <c r="K104" s="47">
        <v>38061</v>
      </c>
      <c r="L104" s="18">
        <v>110.507834533704</v>
      </c>
      <c r="M104" s="18">
        <v>124.20449586373</v>
      </c>
    </row>
    <row r="105" spans="11:13">
      <c r="K105" s="47">
        <v>38092</v>
      </c>
      <c r="L105" s="18">
        <v>113.345173223754</v>
      </c>
      <c r="M105" s="18">
        <v>125.440350842383</v>
      </c>
    </row>
    <row r="106" spans="11:13">
      <c r="K106" s="47">
        <v>38122</v>
      </c>
      <c r="L106" s="18">
        <v>113.551402463952</v>
      </c>
      <c r="M106" s="18">
        <v>127.44511302531799</v>
      </c>
    </row>
    <row r="107" spans="11:13">
      <c r="K107" s="47">
        <v>38153</v>
      </c>
      <c r="L107" s="18">
        <v>116.077405177184</v>
      </c>
      <c r="M107" s="18">
        <v>129.22345662085701</v>
      </c>
    </row>
    <row r="108" spans="11:13">
      <c r="K108" s="47">
        <v>38183</v>
      </c>
      <c r="L108" s="18">
        <v>118.84309244716</v>
      </c>
      <c r="M108" s="18">
        <v>131.54902412682</v>
      </c>
    </row>
    <row r="109" spans="11:13">
      <c r="K109" s="47">
        <v>38214</v>
      </c>
      <c r="L109" s="18">
        <v>121.826454795549</v>
      </c>
      <c r="M109" s="18">
        <v>134.03588745421101</v>
      </c>
    </row>
    <row r="110" spans="11:13">
      <c r="K110" s="47">
        <v>38245</v>
      </c>
      <c r="L110" s="18">
        <v>123.76186918316201</v>
      </c>
      <c r="M110" s="18">
        <v>136.55362557744201</v>
      </c>
    </row>
    <row r="111" spans="11:13">
      <c r="K111" s="47">
        <v>38275</v>
      </c>
      <c r="L111" s="18">
        <v>124.977974069045</v>
      </c>
      <c r="M111" s="18">
        <v>137.07313363617899</v>
      </c>
    </row>
    <row r="112" spans="11:13">
      <c r="K112" s="47">
        <v>38306</v>
      </c>
      <c r="L112" s="18">
        <v>124.465128368514</v>
      </c>
      <c r="M112" s="18">
        <v>137.90654716865399</v>
      </c>
    </row>
    <row r="113" spans="11:13">
      <c r="K113" s="47">
        <v>38336</v>
      </c>
      <c r="L113" s="18">
        <v>123.666088362393</v>
      </c>
      <c r="M113" s="18">
        <v>138.152318304891</v>
      </c>
    </row>
    <row r="114" spans="11:13">
      <c r="K114" s="47">
        <v>38367</v>
      </c>
      <c r="L114" s="18">
        <v>122.71418888155</v>
      </c>
      <c r="M114" s="18">
        <v>140.296924431511</v>
      </c>
    </row>
    <row r="115" spans="11:13">
      <c r="K115" s="47">
        <v>38398</v>
      </c>
      <c r="L115" s="18">
        <v>125.65060394514801</v>
      </c>
      <c r="M115" s="18">
        <v>141.597326378676</v>
      </c>
    </row>
    <row r="116" spans="11:13">
      <c r="K116" s="47">
        <v>38426</v>
      </c>
      <c r="L116" s="18">
        <v>127.605890394938</v>
      </c>
      <c r="M116" s="18">
        <v>144.017828259921</v>
      </c>
    </row>
    <row r="117" spans="11:13">
      <c r="K117" s="47">
        <v>38457</v>
      </c>
      <c r="L117" s="18">
        <v>129.54615486811699</v>
      </c>
      <c r="M117" s="18">
        <v>145.44818343230901</v>
      </c>
    </row>
    <row r="118" spans="11:13">
      <c r="K118" s="47">
        <v>38487</v>
      </c>
      <c r="L118" s="18">
        <v>129.06846726579499</v>
      </c>
      <c r="M118" s="18">
        <v>146.98096501555</v>
      </c>
    </row>
    <row r="119" spans="11:13">
      <c r="K119" s="47">
        <v>38518</v>
      </c>
      <c r="L119" s="18">
        <v>129.98612358733601</v>
      </c>
      <c r="M119" s="18">
        <v>149.011670487911</v>
      </c>
    </row>
    <row r="120" spans="11:13">
      <c r="K120" s="47">
        <v>38548</v>
      </c>
      <c r="L120" s="18">
        <v>131.74446070187199</v>
      </c>
      <c r="M120" s="18">
        <v>151.784374768643</v>
      </c>
    </row>
    <row r="121" spans="11:13">
      <c r="K121" s="47">
        <v>38579</v>
      </c>
      <c r="L121" s="18">
        <v>133.569543846052</v>
      </c>
      <c r="M121" s="18">
        <v>155.62431270674401</v>
      </c>
    </row>
    <row r="122" spans="11:13">
      <c r="K122" s="47">
        <v>38610</v>
      </c>
      <c r="L122" s="18">
        <v>135.81222407424201</v>
      </c>
      <c r="M122" s="18">
        <v>159.30092566412401</v>
      </c>
    </row>
    <row r="123" spans="11:13">
      <c r="K123" s="47">
        <v>38640</v>
      </c>
      <c r="L123" s="18">
        <v>137.88762433395999</v>
      </c>
      <c r="M123" s="18">
        <v>164.180273814218</v>
      </c>
    </row>
    <row r="124" spans="11:13">
      <c r="K124" s="47">
        <v>38671</v>
      </c>
      <c r="L124" s="18">
        <v>139.907775926657</v>
      </c>
      <c r="M124" s="18">
        <v>167.24849624637301</v>
      </c>
    </row>
    <row r="125" spans="11:13">
      <c r="K125" s="47">
        <v>38701</v>
      </c>
      <c r="L125" s="18">
        <v>140.38432083337099</v>
      </c>
      <c r="M125" s="18">
        <v>168.58524896903401</v>
      </c>
    </row>
    <row r="126" spans="11:13">
      <c r="K126" s="47">
        <v>38732</v>
      </c>
      <c r="L126" s="18">
        <v>140.90044498004099</v>
      </c>
      <c r="M126" s="18">
        <v>166.31989962657201</v>
      </c>
    </row>
    <row r="127" spans="11:13">
      <c r="K127" s="47">
        <v>38763</v>
      </c>
      <c r="L127" s="18">
        <v>142.009738976677</v>
      </c>
      <c r="M127" s="18">
        <v>165.15977714298501</v>
      </c>
    </row>
    <row r="128" spans="11:13">
      <c r="K128" s="47">
        <v>38791</v>
      </c>
      <c r="L128" s="18">
        <v>144.73134516171299</v>
      </c>
      <c r="M128" s="18">
        <v>164.497904706974</v>
      </c>
    </row>
    <row r="129" spans="11:13">
      <c r="K129" s="47">
        <v>38822</v>
      </c>
      <c r="L129" s="18">
        <v>147.15015337047299</v>
      </c>
      <c r="M129" s="18">
        <v>164.67319915900501</v>
      </c>
    </row>
    <row r="130" spans="11:13">
      <c r="K130" s="47">
        <v>38852</v>
      </c>
      <c r="L130" s="18">
        <v>149.11276597287099</v>
      </c>
      <c r="M130" s="18">
        <v>164.01629137073999</v>
      </c>
    </row>
    <row r="131" spans="11:13">
      <c r="K131" s="47">
        <v>38883</v>
      </c>
      <c r="L131" s="18">
        <v>150.79455267202701</v>
      </c>
      <c r="M131" s="18">
        <v>162.787054408182</v>
      </c>
    </row>
    <row r="132" spans="11:13">
      <c r="K132" s="47">
        <v>38913</v>
      </c>
      <c r="L132" s="18">
        <v>152.97161726999701</v>
      </c>
      <c r="M132" s="18">
        <v>162.119526279859</v>
      </c>
    </row>
    <row r="133" spans="11:13">
      <c r="K133" s="47">
        <v>38944</v>
      </c>
      <c r="L133" s="18">
        <v>154.559624462968</v>
      </c>
      <c r="M133" s="18">
        <v>161.36356108373801</v>
      </c>
    </row>
    <row r="134" spans="11:13">
      <c r="K134" s="47">
        <v>38975</v>
      </c>
      <c r="L134" s="18">
        <v>154.567752446909</v>
      </c>
      <c r="M134" s="18">
        <v>161.078062093065</v>
      </c>
    </row>
    <row r="135" spans="11:13">
      <c r="K135" s="47">
        <v>39005</v>
      </c>
      <c r="L135" s="18">
        <v>154.32843524564399</v>
      </c>
      <c r="M135" s="18">
        <v>167.760546950997</v>
      </c>
    </row>
    <row r="136" spans="11:13">
      <c r="K136" s="47">
        <v>39036</v>
      </c>
      <c r="L136" s="18">
        <v>155.061416055443</v>
      </c>
      <c r="M136" s="18">
        <v>174.60546939833401</v>
      </c>
    </row>
    <row r="137" spans="11:13">
      <c r="K137" s="47">
        <v>39066</v>
      </c>
      <c r="L137" s="18">
        <v>157.87506600369599</v>
      </c>
      <c r="M137" s="18">
        <v>182.248661393432</v>
      </c>
    </row>
    <row r="138" spans="11:13">
      <c r="K138" s="47">
        <v>39097</v>
      </c>
      <c r="L138" s="18">
        <v>159.798886398718</v>
      </c>
      <c r="M138" s="18">
        <v>177.932711430258</v>
      </c>
    </row>
    <row r="139" spans="11:13">
      <c r="K139" s="47">
        <v>39128</v>
      </c>
      <c r="L139" s="18">
        <v>162.06333191721899</v>
      </c>
      <c r="M139" s="18">
        <v>174.8507458286</v>
      </c>
    </row>
    <row r="140" spans="11:13">
      <c r="K140" s="47">
        <v>39156</v>
      </c>
      <c r="L140" s="18">
        <v>162.758767406065</v>
      </c>
      <c r="M140" s="18">
        <v>171.27474374787499</v>
      </c>
    </row>
    <row r="141" spans="11:13">
      <c r="K141" s="47">
        <v>39187</v>
      </c>
      <c r="L141" s="18">
        <v>165.20343623844099</v>
      </c>
      <c r="M141" s="18">
        <v>170.70094055580299</v>
      </c>
    </row>
    <row r="142" spans="11:13">
      <c r="K142" s="47">
        <v>39217</v>
      </c>
      <c r="L142" s="18">
        <v>166.79715012587499</v>
      </c>
      <c r="M142" s="18">
        <v>171.038822058747</v>
      </c>
    </row>
    <row r="143" spans="11:13">
      <c r="K143" s="47">
        <v>39248</v>
      </c>
      <c r="L143" s="18">
        <v>169.28506168800399</v>
      </c>
      <c r="M143" s="18">
        <v>170.407168487782</v>
      </c>
    </row>
    <row r="144" spans="11:13">
      <c r="K144" s="47">
        <v>39278</v>
      </c>
      <c r="L144" s="18">
        <v>170.73407719264901</v>
      </c>
      <c r="M144" s="18">
        <v>172.494441509843</v>
      </c>
    </row>
    <row r="145" spans="11:13">
      <c r="K145" s="47">
        <v>39309</v>
      </c>
      <c r="L145" s="18">
        <v>172.062975685938</v>
      </c>
      <c r="M145" s="18">
        <v>170.61650232439399</v>
      </c>
    </row>
    <row r="146" spans="11:13">
      <c r="K146" s="47">
        <v>39340</v>
      </c>
      <c r="L146" s="18">
        <v>172.521214531883</v>
      </c>
      <c r="M146" s="18">
        <v>171.07942146427999</v>
      </c>
    </row>
    <row r="147" spans="11:13">
      <c r="K147" s="47">
        <v>39370</v>
      </c>
      <c r="L147" s="18">
        <v>172.59071464698701</v>
      </c>
      <c r="M147" s="18">
        <v>168.293032562636</v>
      </c>
    </row>
    <row r="148" spans="11:13">
      <c r="K148" s="47">
        <v>39401</v>
      </c>
      <c r="L148" s="18">
        <v>172.64580506991999</v>
      </c>
      <c r="M148" s="18">
        <v>167.78906294113099</v>
      </c>
    </row>
    <row r="149" spans="11:13">
      <c r="K149" s="47">
        <v>39431</v>
      </c>
      <c r="L149" s="18">
        <v>171.61178745013601</v>
      </c>
      <c r="M149" s="18">
        <v>165.30475640932099</v>
      </c>
    </row>
    <row r="150" spans="11:13">
      <c r="K150" s="47">
        <v>39462</v>
      </c>
      <c r="L150" s="18">
        <v>169.66229179845701</v>
      </c>
      <c r="M150" s="18">
        <v>164.223757108359</v>
      </c>
    </row>
    <row r="151" spans="11:13">
      <c r="K151" s="47">
        <v>39493</v>
      </c>
      <c r="L151" s="18">
        <v>163.442378945635</v>
      </c>
      <c r="M151" s="18">
        <v>163.08827548877099</v>
      </c>
    </row>
    <row r="152" spans="11:13">
      <c r="K152" s="47">
        <v>39522</v>
      </c>
      <c r="L152" s="18">
        <v>157.84169259326501</v>
      </c>
      <c r="M152" s="18">
        <v>162.52147128879599</v>
      </c>
    </row>
    <row r="153" spans="11:13">
      <c r="K153" s="47">
        <v>39553</v>
      </c>
      <c r="L153" s="18">
        <v>152.98067237707701</v>
      </c>
      <c r="M153" s="18">
        <v>160.806086110987</v>
      </c>
    </row>
    <row r="154" spans="11:13">
      <c r="K154" s="47">
        <v>39583</v>
      </c>
      <c r="L154" s="18">
        <v>156.23072419947499</v>
      </c>
      <c r="M154" s="18">
        <v>158.907401321094</v>
      </c>
    </row>
    <row r="155" spans="11:13">
      <c r="K155" s="47">
        <v>39614</v>
      </c>
      <c r="L155" s="18">
        <v>160.669743097267</v>
      </c>
      <c r="M155" s="18">
        <v>157.125759771133</v>
      </c>
    </row>
    <row r="156" spans="11:13">
      <c r="K156" s="47">
        <v>39644</v>
      </c>
      <c r="L156" s="18">
        <v>164.431803895212</v>
      </c>
      <c r="M156" s="18">
        <v>157.63380557915201</v>
      </c>
    </row>
    <row r="157" spans="11:13">
      <c r="K157" s="47">
        <v>39675</v>
      </c>
      <c r="L157" s="18">
        <v>160.336025996437</v>
      </c>
      <c r="M157" s="18">
        <v>157.888264461029</v>
      </c>
    </row>
    <row r="158" spans="11:13">
      <c r="K158" s="47">
        <v>39706</v>
      </c>
      <c r="L158" s="18">
        <v>156.49076011437899</v>
      </c>
      <c r="M158" s="18">
        <v>157.34739322733299</v>
      </c>
    </row>
    <row r="159" spans="11:13">
      <c r="K159" s="47">
        <v>39736</v>
      </c>
      <c r="L159" s="18">
        <v>153.564032965064</v>
      </c>
      <c r="M159" s="18">
        <v>154.700811506349</v>
      </c>
    </row>
    <row r="160" spans="11:13">
      <c r="K160" s="47">
        <v>39767</v>
      </c>
      <c r="L160" s="18">
        <v>153.282526958413</v>
      </c>
      <c r="M160" s="18">
        <v>148.725174968434</v>
      </c>
    </row>
    <row r="161" spans="11:13">
      <c r="K161" s="47">
        <v>39797</v>
      </c>
      <c r="L161" s="18">
        <v>152.10633398897201</v>
      </c>
      <c r="M161" s="18">
        <v>142.211992814486</v>
      </c>
    </row>
    <row r="162" spans="11:13">
      <c r="K162" s="47">
        <v>39828</v>
      </c>
      <c r="L162" s="18">
        <v>151.55532362170601</v>
      </c>
      <c r="M162" s="18">
        <v>136.57477321656501</v>
      </c>
    </row>
    <row r="163" spans="11:13">
      <c r="K163" s="47">
        <v>39859</v>
      </c>
      <c r="L163" s="18">
        <v>148.51625149012901</v>
      </c>
      <c r="M163" s="18">
        <v>136.62479957088101</v>
      </c>
    </row>
    <row r="164" spans="11:13">
      <c r="K164" s="47">
        <v>39887</v>
      </c>
      <c r="L164" s="18">
        <v>143.05574077029499</v>
      </c>
      <c r="M164" s="18">
        <v>135.19361839147601</v>
      </c>
    </row>
    <row r="165" spans="11:13">
      <c r="K165" s="47">
        <v>39918</v>
      </c>
      <c r="L165" s="18">
        <v>135.27757685484099</v>
      </c>
      <c r="M165" s="18">
        <v>132.79292993315499</v>
      </c>
    </row>
    <row r="166" spans="11:13">
      <c r="K166" s="47">
        <v>39948</v>
      </c>
      <c r="L166" s="18">
        <v>124.962305419392</v>
      </c>
      <c r="M166" s="18">
        <v>127.140130210252</v>
      </c>
    </row>
    <row r="167" spans="11:13">
      <c r="K167" s="47">
        <v>39979</v>
      </c>
      <c r="L167" s="18">
        <v>117.246577280672</v>
      </c>
      <c r="M167" s="18">
        <v>124.212848338813</v>
      </c>
    </row>
    <row r="168" spans="11:13">
      <c r="K168" s="47">
        <v>40009</v>
      </c>
      <c r="L168" s="18">
        <v>111.445217830256</v>
      </c>
      <c r="M168" s="18">
        <v>121.451854460075</v>
      </c>
    </row>
    <row r="169" spans="11:13">
      <c r="K169" s="47">
        <v>40040</v>
      </c>
      <c r="L169" s="18">
        <v>112.688332877693</v>
      </c>
      <c r="M169" s="18">
        <v>121.167239931566</v>
      </c>
    </row>
    <row r="170" spans="11:13">
      <c r="K170" s="47">
        <v>40071</v>
      </c>
      <c r="L170" s="18">
        <v>113.914800470323</v>
      </c>
      <c r="M170" s="18">
        <v>119.89291991799701</v>
      </c>
    </row>
    <row r="171" spans="11:13">
      <c r="K171" s="47">
        <v>40101</v>
      </c>
      <c r="L171" s="18">
        <v>113.546931717731</v>
      </c>
      <c r="M171" s="18">
        <v>119.825291970569</v>
      </c>
    </row>
    <row r="172" spans="11:13">
      <c r="K172" s="47">
        <v>40132</v>
      </c>
      <c r="L172" s="18">
        <v>109.847799674454</v>
      </c>
      <c r="M172" s="18">
        <v>118.140521541003</v>
      </c>
    </row>
    <row r="173" spans="11:13">
      <c r="K173" s="47">
        <v>40162</v>
      </c>
      <c r="L173" s="18">
        <v>106.05986968360401</v>
      </c>
      <c r="M173" s="18">
        <v>117.701061375766</v>
      </c>
    </row>
    <row r="174" spans="11:13">
      <c r="K174" s="47">
        <v>40193</v>
      </c>
      <c r="L174" s="18">
        <v>104.802433475144</v>
      </c>
      <c r="M174" s="18">
        <v>117.68563400767501</v>
      </c>
    </row>
    <row r="175" spans="11:13">
      <c r="K175" s="47">
        <v>40224</v>
      </c>
      <c r="L175" s="18">
        <v>106.20436809317199</v>
      </c>
      <c r="M175" s="18">
        <v>118.49212128545101</v>
      </c>
    </row>
    <row r="176" spans="11:13">
      <c r="K176" s="47">
        <v>40252</v>
      </c>
      <c r="L176" s="18">
        <v>109.746344825988</v>
      </c>
      <c r="M176" s="18">
        <v>119.343969372041</v>
      </c>
    </row>
    <row r="177" spans="11:13">
      <c r="K177" s="47">
        <v>40283</v>
      </c>
      <c r="L177" s="18">
        <v>114.518418340021</v>
      </c>
      <c r="M177" s="18">
        <v>120.072511775675</v>
      </c>
    </row>
    <row r="178" spans="11:13">
      <c r="K178" s="47">
        <v>40313</v>
      </c>
      <c r="L178" s="18">
        <v>117.726980766428</v>
      </c>
      <c r="M178" s="18">
        <v>120.62352561316099</v>
      </c>
    </row>
    <row r="179" spans="11:13">
      <c r="K179" s="47">
        <v>40344</v>
      </c>
      <c r="L179" s="18">
        <v>118.41985788909101</v>
      </c>
      <c r="M179" s="18">
        <v>121.842774978309</v>
      </c>
    </row>
    <row r="180" spans="11:13">
      <c r="K180" s="47">
        <v>40374</v>
      </c>
      <c r="L180" s="18">
        <v>117.04218262694801</v>
      </c>
      <c r="M180" s="18">
        <v>123.632766151838</v>
      </c>
    </row>
    <row r="181" spans="11:13">
      <c r="K181" s="47">
        <v>40405</v>
      </c>
      <c r="L181" s="18">
        <v>116.682905757453</v>
      </c>
      <c r="M181" s="18">
        <v>128.565505016228</v>
      </c>
    </row>
    <row r="182" spans="11:13">
      <c r="K182" s="47">
        <v>40436</v>
      </c>
      <c r="L182" s="18">
        <v>117.33833251235799</v>
      </c>
      <c r="M182" s="18">
        <v>133.75267046474801</v>
      </c>
    </row>
    <row r="183" spans="11:13">
      <c r="K183" s="47">
        <v>40466</v>
      </c>
      <c r="L183" s="18">
        <v>118.61267596888101</v>
      </c>
      <c r="M183" s="18">
        <v>138.26390212771801</v>
      </c>
    </row>
    <row r="184" spans="11:13">
      <c r="K184" s="47">
        <v>40497</v>
      </c>
      <c r="L184" s="18">
        <v>117.78742900250499</v>
      </c>
      <c r="M184" s="18">
        <v>139.74967998904299</v>
      </c>
    </row>
    <row r="185" spans="11:13">
      <c r="K185" s="47">
        <v>40527</v>
      </c>
      <c r="L185" s="18">
        <v>118.268127273552</v>
      </c>
      <c r="M185" s="18">
        <v>140.97517723362401</v>
      </c>
    </row>
    <row r="186" spans="11:13">
      <c r="K186" s="47">
        <v>40558</v>
      </c>
      <c r="L186" s="18">
        <v>119.46958544967001</v>
      </c>
      <c r="M186" s="18">
        <v>142.58920167219</v>
      </c>
    </row>
    <row r="187" spans="11:13">
      <c r="K187" s="47">
        <v>40589</v>
      </c>
      <c r="L187" s="18">
        <v>122.48244533653001</v>
      </c>
      <c r="M187" s="18">
        <v>141.778231593122</v>
      </c>
    </row>
    <row r="188" spans="11:13">
      <c r="K188" s="47">
        <v>40617</v>
      </c>
      <c r="L188" s="18">
        <v>122.73609613735999</v>
      </c>
      <c r="M188" s="18">
        <v>139.82053368037799</v>
      </c>
    </row>
    <row r="189" spans="11:13">
      <c r="K189" s="47">
        <v>40648</v>
      </c>
      <c r="L189" s="18">
        <v>121.570942243114</v>
      </c>
      <c r="M189" s="18">
        <v>138.040505106381</v>
      </c>
    </row>
    <row r="190" spans="11:13">
      <c r="K190" s="47">
        <v>40678</v>
      </c>
      <c r="L190" s="18">
        <v>120.193007881279</v>
      </c>
      <c r="M190" s="18">
        <v>139.40292900524301</v>
      </c>
    </row>
    <row r="191" spans="11:13">
      <c r="K191" s="47">
        <v>40709</v>
      </c>
      <c r="L191" s="18">
        <v>120.052420220662</v>
      </c>
      <c r="M191" s="18">
        <v>141.336752901019</v>
      </c>
    </row>
    <row r="192" spans="11:13">
      <c r="K192" s="47">
        <v>40739</v>
      </c>
      <c r="L192" s="18">
        <v>118.70885086109401</v>
      </c>
      <c r="M192" s="18">
        <v>143.69801151471901</v>
      </c>
    </row>
    <row r="193" spans="11:13">
      <c r="K193" s="47">
        <v>40770</v>
      </c>
      <c r="L193" s="18">
        <v>118.136669719007</v>
      </c>
      <c r="M193" s="18">
        <v>145.41541009961401</v>
      </c>
    </row>
    <row r="194" spans="11:13">
      <c r="K194" s="47">
        <v>40801</v>
      </c>
      <c r="L194" s="18">
        <v>118.536757967095</v>
      </c>
      <c r="M194" s="18">
        <v>148.90838117457699</v>
      </c>
    </row>
    <row r="195" spans="11:13">
      <c r="K195" s="47">
        <v>40831</v>
      </c>
      <c r="L195" s="18">
        <v>121.32227035666401</v>
      </c>
      <c r="M195" s="18">
        <v>151.20613623901701</v>
      </c>
    </row>
    <row r="196" spans="11:13">
      <c r="K196" s="47">
        <v>40862</v>
      </c>
      <c r="L196" s="18">
        <v>123.42642819482499</v>
      </c>
      <c r="M196" s="18">
        <v>153.650328995747</v>
      </c>
    </row>
    <row r="197" spans="11:13">
      <c r="K197" s="47">
        <v>40892</v>
      </c>
      <c r="L197" s="18">
        <v>125.42404234447</v>
      </c>
      <c r="M197" s="18">
        <v>152.724545818819</v>
      </c>
    </row>
    <row r="198" spans="11:13">
      <c r="K198" s="47">
        <v>40923</v>
      </c>
      <c r="L198" s="18">
        <v>126.160736459329</v>
      </c>
      <c r="M198" s="18">
        <v>151.64063959507001</v>
      </c>
    </row>
    <row r="199" spans="11:13">
      <c r="K199" s="47">
        <v>40954</v>
      </c>
      <c r="L199" s="18">
        <v>127.017150147584</v>
      </c>
      <c r="M199" s="18">
        <v>148.10793308839101</v>
      </c>
    </row>
    <row r="200" spans="11:13">
      <c r="K200" s="47">
        <v>40983</v>
      </c>
      <c r="L200" s="18">
        <v>125.645878165228</v>
      </c>
      <c r="M200" s="18">
        <v>147.06720775632201</v>
      </c>
    </row>
    <row r="201" spans="11:13">
      <c r="K201" s="47">
        <v>41014</v>
      </c>
      <c r="L201" s="18">
        <v>125.186536814528</v>
      </c>
      <c r="M201" s="18">
        <v>146.931082549846</v>
      </c>
    </row>
    <row r="202" spans="11:13">
      <c r="K202" s="47">
        <v>41044</v>
      </c>
      <c r="L202" s="18">
        <v>123.955178154395</v>
      </c>
      <c r="M202" s="18">
        <v>149.087618559324</v>
      </c>
    </row>
    <row r="203" spans="11:13">
      <c r="K203" s="47">
        <v>41075</v>
      </c>
      <c r="L203" s="18">
        <v>125.214154632644</v>
      </c>
      <c r="M203" s="18">
        <v>149.73726916984401</v>
      </c>
    </row>
    <row r="204" spans="11:13">
      <c r="K204" s="47">
        <v>41105</v>
      </c>
      <c r="L204" s="18">
        <v>126.095704179099</v>
      </c>
      <c r="M204" s="18">
        <v>152.49728257491901</v>
      </c>
    </row>
    <row r="205" spans="11:13">
      <c r="K205" s="47">
        <v>41136</v>
      </c>
      <c r="L205" s="18">
        <v>127.49972960331399</v>
      </c>
      <c r="M205" s="18">
        <v>155.433334393553</v>
      </c>
    </row>
    <row r="206" spans="11:13">
      <c r="K206" s="47">
        <v>41167</v>
      </c>
      <c r="L206" s="18">
        <v>127.356703862788</v>
      </c>
      <c r="M206" s="18">
        <v>160.629880860631</v>
      </c>
    </row>
    <row r="207" spans="11:13">
      <c r="K207" s="47">
        <v>41197</v>
      </c>
      <c r="L207" s="18">
        <v>127.690089377923</v>
      </c>
      <c r="M207" s="18">
        <v>163.013463987607</v>
      </c>
    </row>
    <row r="208" spans="11:13">
      <c r="K208" s="47">
        <v>41228</v>
      </c>
      <c r="L208" s="18">
        <v>128.039782698636</v>
      </c>
      <c r="M208" s="18">
        <v>164.290387952299</v>
      </c>
    </row>
    <row r="209" spans="11:13">
      <c r="K209" s="47">
        <v>41258</v>
      </c>
      <c r="L209" s="18">
        <v>129.352076857725</v>
      </c>
      <c r="M209" s="18">
        <v>163.64137118549601</v>
      </c>
    </row>
    <row r="210" spans="11:13">
      <c r="K210" s="47">
        <v>41289</v>
      </c>
      <c r="L210" s="18">
        <v>129.42252826897399</v>
      </c>
      <c r="M210" s="18">
        <v>162.58361233458999</v>
      </c>
    </row>
    <row r="211" spans="11:13">
      <c r="K211" s="47">
        <v>41320</v>
      </c>
      <c r="L211" s="18">
        <v>129.92164308768801</v>
      </c>
      <c r="M211" s="18">
        <v>162.88245438541</v>
      </c>
    </row>
    <row r="212" spans="11:13">
      <c r="K212" s="47">
        <v>41348</v>
      </c>
      <c r="L212" s="18">
        <v>131.22482162383699</v>
      </c>
      <c r="M212" s="18">
        <v>162.91763258026401</v>
      </c>
    </row>
    <row r="213" spans="11:13">
      <c r="K213" s="47">
        <v>41379</v>
      </c>
      <c r="L213" s="18">
        <v>133.367924260557</v>
      </c>
      <c r="M213" s="18">
        <v>164.785416565313</v>
      </c>
    </row>
    <row r="214" spans="11:13">
      <c r="K214" s="47">
        <v>41409</v>
      </c>
      <c r="L214" s="18">
        <v>136.605933683996</v>
      </c>
      <c r="M214" s="18">
        <v>166.24548372101501</v>
      </c>
    </row>
    <row r="215" spans="11:13">
      <c r="K215" s="47">
        <v>41440</v>
      </c>
      <c r="L215" s="18">
        <v>138.86155108612201</v>
      </c>
      <c r="M215" s="18">
        <v>169.107126601294</v>
      </c>
    </row>
    <row r="216" spans="11:13">
      <c r="K216" s="47">
        <v>41470</v>
      </c>
      <c r="L216" s="18">
        <v>142.44982662683501</v>
      </c>
      <c r="M216" s="18">
        <v>170.15961450651099</v>
      </c>
    </row>
    <row r="217" spans="11:13">
      <c r="K217" s="47">
        <v>41501</v>
      </c>
      <c r="L217" s="18">
        <v>143.80684248275</v>
      </c>
      <c r="M217" s="18">
        <v>170.74879344002301</v>
      </c>
    </row>
    <row r="218" spans="11:13">
      <c r="K218" s="47">
        <v>41532</v>
      </c>
      <c r="L218" s="18">
        <v>146.457503732475</v>
      </c>
      <c r="M218" s="18">
        <v>171.88683953888801</v>
      </c>
    </row>
    <row r="219" spans="11:13">
      <c r="K219" s="47">
        <v>41562</v>
      </c>
      <c r="L219" s="18">
        <v>146.860803564544</v>
      </c>
      <c r="M219" s="18">
        <v>174.23222427944199</v>
      </c>
    </row>
    <row r="220" spans="11:13">
      <c r="K220" s="47">
        <v>41593</v>
      </c>
      <c r="L220" s="18">
        <v>147.70169643677099</v>
      </c>
      <c r="M220" s="18">
        <v>176.63238717495301</v>
      </c>
    </row>
    <row r="221" spans="11:13">
      <c r="K221" s="47">
        <v>41623</v>
      </c>
      <c r="L221" s="18">
        <v>145.99793532146001</v>
      </c>
      <c r="M221" s="18">
        <v>177.06717304685799</v>
      </c>
    </row>
    <row r="222" spans="11:13">
      <c r="K222" s="47">
        <v>41654</v>
      </c>
      <c r="L222" s="18">
        <v>145.223638422747</v>
      </c>
      <c r="M222" s="18">
        <v>178.00358374637599</v>
      </c>
    </row>
    <row r="223" spans="11:13">
      <c r="K223" s="47">
        <v>41685</v>
      </c>
      <c r="L223" s="18">
        <v>143.632344674341</v>
      </c>
      <c r="M223" s="18">
        <v>178.83403786697701</v>
      </c>
    </row>
    <row r="224" spans="11:13">
      <c r="K224" s="47">
        <v>41713</v>
      </c>
      <c r="L224" s="18">
        <v>143.96783255508799</v>
      </c>
      <c r="M224" s="18">
        <v>180.46444652700299</v>
      </c>
    </row>
    <row r="225" spans="11:13">
      <c r="K225" s="47">
        <v>41744</v>
      </c>
      <c r="L225" s="18">
        <v>145.05996443820999</v>
      </c>
      <c r="M225" s="18">
        <v>180.04734235145699</v>
      </c>
    </row>
    <row r="226" spans="11:13">
      <c r="K226" s="47">
        <v>41774</v>
      </c>
      <c r="L226" s="18">
        <v>148.00182388141499</v>
      </c>
      <c r="M226" s="18">
        <v>177.047712072206</v>
      </c>
    </row>
    <row r="227" spans="11:13">
      <c r="K227" s="47">
        <v>41805</v>
      </c>
      <c r="L227" s="18">
        <v>150.47917280568001</v>
      </c>
      <c r="M227" s="18">
        <v>174.490818568507</v>
      </c>
    </row>
    <row r="228" spans="11:13">
      <c r="K228" s="47">
        <v>41835</v>
      </c>
      <c r="L228" s="18">
        <v>151.89107904145601</v>
      </c>
      <c r="M228" s="18">
        <v>173.83348005242601</v>
      </c>
    </row>
    <row r="229" spans="11:13">
      <c r="K229" s="47">
        <v>41866</v>
      </c>
      <c r="L229" s="18">
        <v>152.87727218453901</v>
      </c>
      <c r="M229" s="18">
        <v>179.64330266290401</v>
      </c>
    </row>
    <row r="230" spans="11:13">
      <c r="K230" s="47">
        <v>41897</v>
      </c>
      <c r="L230" s="18">
        <v>153.520287830005</v>
      </c>
      <c r="M230" s="18">
        <v>185.01447455427399</v>
      </c>
    </row>
    <row r="231" spans="11:13">
      <c r="K231" s="47">
        <v>41927</v>
      </c>
      <c r="L231" s="18">
        <v>154.791206474696</v>
      </c>
      <c r="M231" s="18">
        <v>189.93479827345601</v>
      </c>
    </row>
    <row r="232" spans="11:13">
      <c r="K232" s="47">
        <v>41958</v>
      </c>
      <c r="L232" s="18">
        <v>155.41687167603399</v>
      </c>
      <c r="M232" s="18">
        <v>192.119030020445</v>
      </c>
    </row>
    <row r="233" spans="11:13">
      <c r="K233" s="47">
        <v>41988</v>
      </c>
      <c r="L233" s="18">
        <v>158.461784050082</v>
      </c>
      <c r="M233" s="18">
        <v>194.890576684525</v>
      </c>
    </row>
    <row r="234" spans="11:13">
      <c r="K234" s="47">
        <v>42019</v>
      </c>
      <c r="L234" s="18">
        <v>161.36809872446301</v>
      </c>
      <c r="M234" s="18">
        <v>197.45408466286599</v>
      </c>
    </row>
    <row r="235" spans="11:13">
      <c r="K235" s="47">
        <v>42050</v>
      </c>
      <c r="L235" s="18">
        <v>166.056206945263</v>
      </c>
      <c r="M235" s="18">
        <v>198.17165217891699</v>
      </c>
    </row>
    <row r="236" spans="11:13">
      <c r="K236" s="47">
        <v>42078</v>
      </c>
      <c r="L236" s="18">
        <v>165.387380949337</v>
      </c>
      <c r="M236" s="18">
        <v>199.49841642423701</v>
      </c>
    </row>
    <row r="237" spans="11:13">
      <c r="K237" s="47">
        <v>42109</v>
      </c>
      <c r="L237" s="18">
        <v>166.64912299983899</v>
      </c>
      <c r="M237" s="18">
        <v>201.243175576515</v>
      </c>
    </row>
    <row r="238" spans="11:13">
      <c r="K238" s="47">
        <v>42139</v>
      </c>
      <c r="L238" s="18">
        <v>166.494092764122</v>
      </c>
      <c r="M238" s="18">
        <v>204.07513769227199</v>
      </c>
    </row>
    <row r="239" spans="11:13">
      <c r="K239" s="47">
        <v>42170</v>
      </c>
      <c r="L239" s="18">
        <v>169.285308734468</v>
      </c>
      <c r="M239" s="18">
        <v>204.993889848321</v>
      </c>
    </row>
    <row r="240" spans="11:13">
      <c r="K240" s="47">
        <v>42200</v>
      </c>
      <c r="L240" s="18">
        <v>169.12652922288001</v>
      </c>
      <c r="M240" s="18">
        <v>205.58711011416199</v>
      </c>
    </row>
    <row r="241" spans="11:13">
      <c r="K241" s="47">
        <v>42231</v>
      </c>
      <c r="L241" s="18">
        <v>168.70735617363499</v>
      </c>
      <c r="M241" s="18">
        <v>205.72596684525701</v>
      </c>
    </row>
    <row r="242" spans="11:13">
      <c r="K242" s="47">
        <v>42262</v>
      </c>
      <c r="L242" s="18">
        <v>169.172727366993</v>
      </c>
      <c r="M242" s="18">
        <v>206.676330082053</v>
      </c>
    </row>
    <row r="243" spans="11:13">
      <c r="K243" s="47">
        <v>42292</v>
      </c>
      <c r="L243" s="18">
        <v>168.91712761668799</v>
      </c>
      <c r="M243" s="18">
        <v>206.319180691149</v>
      </c>
    </row>
    <row r="244" spans="11:13">
      <c r="K244" s="47">
        <v>42323</v>
      </c>
      <c r="L244" s="18">
        <v>169.14090725638599</v>
      </c>
      <c r="M244" s="18">
        <v>207.40499838377301</v>
      </c>
    </row>
    <row r="245" spans="11:13">
      <c r="K245" s="47">
        <v>42353</v>
      </c>
      <c r="L245" s="18">
        <v>167.65574049273201</v>
      </c>
      <c r="M245" s="18">
        <v>208.92785907165</v>
      </c>
    </row>
    <row r="246" spans="11:13">
      <c r="K246" s="47">
        <v>42384</v>
      </c>
      <c r="L246" s="18">
        <v>167.17649363768899</v>
      </c>
      <c r="M246" s="18">
        <v>212.65264246641499</v>
      </c>
    </row>
    <row r="247" spans="11:13">
      <c r="K247" s="47">
        <v>42415</v>
      </c>
      <c r="L247" s="18">
        <v>165.52419054919699</v>
      </c>
      <c r="M247" s="18">
        <v>214.370494288933</v>
      </c>
    </row>
    <row r="248" spans="11:13">
      <c r="K248" s="47">
        <v>42444</v>
      </c>
      <c r="L248" s="18">
        <v>164.70131254299301</v>
      </c>
      <c r="M248" s="18">
        <v>216.731276775108</v>
      </c>
    </row>
    <row r="249" spans="11:13">
      <c r="K249" s="47">
        <v>42475</v>
      </c>
      <c r="L249" s="18">
        <v>164.448082001069</v>
      </c>
      <c r="M249" s="18">
        <v>218.00722738014599</v>
      </c>
    </row>
    <row r="250" spans="11:13">
      <c r="K250" s="47">
        <v>42505</v>
      </c>
      <c r="L250" s="18">
        <v>167.14092172871199</v>
      </c>
      <c r="M250" s="18">
        <v>220.01856064819199</v>
      </c>
    </row>
    <row r="251" spans="11:13">
      <c r="K251" s="47">
        <v>42536</v>
      </c>
      <c r="L251" s="18">
        <v>170.61151376716199</v>
      </c>
      <c r="M251" s="18">
        <v>221.09238800633801</v>
      </c>
    </row>
    <row r="252" spans="11:13">
      <c r="K252" s="47">
        <v>42566</v>
      </c>
      <c r="L252" s="18">
        <v>174.35801163202299</v>
      </c>
      <c r="M252" s="18">
        <v>222.69197498755099</v>
      </c>
    </row>
    <row r="253" spans="11:13">
      <c r="K253" s="47">
        <v>42597</v>
      </c>
      <c r="L253" s="18">
        <v>176.091155570567</v>
      </c>
      <c r="M253" s="18">
        <v>224.11171093815301</v>
      </c>
    </row>
    <row r="254" spans="11:13">
      <c r="K254" s="47">
        <v>42628</v>
      </c>
      <c r="L254" s="18">
        <v>176.373316016671</v>
      </c>
      <c r="M254" s="18">
        <v>225.24724467907299</v>
      </c>
    </row>
    <row r="255" spans="11:13">
      <c r="K255" s="47">
        <v>42658</v>
      </c>
      <c r="L255" s="18">
        <v>177.53100215125301</v>
      </c>
      <c r="M255" s="18">
        <v>226.25348548537201</v>
      </c>
    </row>
    <row r="256" spans="11:13">
      <c r="K256" s="47">
        <v>42689</v>
      </c>
      <c r="L256" s="18">
        <v>177.313596412035</v>
      </c>
      <c r="M256" s="18">
        <v>227.53146739305501</v>
      </c>
    </row>
    <row r="257" spans="11:13">
      <c r="K257" s="47">
        <v>42719</v>
      </c>
      <c r="L257" s="18">
        <v>176.62845881711499</v>
      </c>
      <c r="M257" s="18">
        <v>228.860623952026</v>
      </c>
    </row>
    <row r="258" spans="11:13">
      <c r="K258" s="47">
        <v>42750</v>
      </c>
      <c r="L258" s="18">
        <v>173.562044023439</v>
      </c>
      <c r="M258" s="18">
        <v>228.55390331679999</v>
      </c>
    </row>
    <row r="259" spans="11:13">
      <c r="K259" s="47">
        <v>42781</v>
      </c>
      <c r="L259" s="18">
        <v>171.853587471803</v>
      </c>
      <c r="M259" s="18">
        <v>227.54776186642701</v>
      </c>
    </row>
    <row r="260" spans="11:13">
      <c r="K260" s="47">
        <v>42809</v>
      </c>
      <c r="L260" s="18">
        <v>173.358370111657</v>
      </c>
      <c r="M260" s="18">
        <v>226.05302329708999</v>
      </c>
    </row>
    <row r="261" spans="11:13">
      <c r="K261" s="47">
        <v>42840</v>
      </c>
      <c r="L261" s="18">
        <v>177.80912011536799</v>
      </c>
      <c r="M261" s="18">
        <v>226.52998369743901</v>
      </c>
    </row>
    <row r="262" spans="11:13">
      <c r="K262" s="47">
        <v>42870</v>
      </c>
      <c r="L262" s="18">
        <v>183.03415677287899</v>
      </c>
      <c r="M262" s="18">
        <v>229.23614427758099</v>
      </c>
    </row>
    <row r="263" spans="11:13">
      <c r="K263" s="47">
        <v>42901</v>
      </c>
      <c r="L263" s="18">
        <v>186.33670707213199</v>
      </c>
      <c r="M263" s="18">
        <v>232.96133204676201</v>
      </c>
    </row>
    <row r="264" spans="11:13">
      <c r="K264" s="47">
        <v>42931</v>
      </c>
      <c r="L264" s="18">
        <v>184.800322773646</v>
      </c>
      <c r="M264" s="18">
        <v>236.282841989026</v>
      </c>
    </row>
    <row r="265" spans="11:13">
      <c r="K265" s="47">
        <v>42962</v>
      </c>
      <c r="L265" s="18">
        <v>183.94265486332699</v>
      </c>
      <c r="M265" s="18">
        <v>237.69628462165099</v>
      </c>
    </row>
    <row r="266" spans="11:13">
      <c r="K266" s="47">
        <v>42993</v>
      </c>
      <c r="L266" s="18">
        <v>184.13653845971001</v>
      </c>
      <c r="M266" s="18">
        <v>239.16394151150899</v>
      </c>
    </row>
    <row r="267" spans="11:13">
      <c r="K267" s="47">
        <v>43023</v>
      </c>
      <c r="L267" s="18">
        <v>188.31763103136299</v>
      </c>
      <c r="M267" s="18">
        <v>240.94574519105501</v>
      </c>
    </row>
    <row r="268" spans="11:13">
      <c r="K268" s="47">
        <v>43054</v>
      </c>
      <c r="L268" s="18">
        <v>189.204268332444</v>
      </c>
      <c r="M268" s="18">
        <v>243.09538506759301</v>
      </c>
    </row>
    <row r="269" spans="11:13">
      <c r="K269" s="47">
        <v>43084</v>
      </c>
      <c r="L269" s="18">
        <v>187.041014078584</v>
      </c>
      <c r="M269" s="18">
        <v>245.13112961935801</v>
      </c>
    </row>
    <row r="270" spans="11:13">
      <c r="K270" s="47">
        <v>43115</v>
      </c>
      <c r="L270" s="18">
        <v>183.18433108023299</v>
      </c>
      <c r="M270" s="18">
        <v>246.847968228333</v>
      </c>
    </row>
    <row r="271" spans="11:13">
      <c r="K271" s="47">
        <v>43146</v>
      </c>
      <c r="L271" s="18">
        <v>184.285652814332</v>
      </c>
      <c r="M271" s="18">
        <v>248.98870807118001</v>
      </c>
    </row>
    <row r="272" spans="11:13">
      <c r="K272" s="47">
        <v>43174</v>
      </c>
      <c r="L272" s="18">
        <v>188.66390809512001</v>
      </c>
      <c r="M272" s="18">
        <v>251.83764364400099</v>
      </c>
    </row>
    <row r="273" spans="11:13">
      <c r="K273" s="47">
        <v>43205</v>
      </c>
      <c r="L273" s="18">
        <v>194.10024192964499</v>
      </c>
      <c r="M273" s="18">
        <v>253.24341726837801</v>
      </c>
    </row>
    <row r="274" spans="11:13">
      <c r="K274" s="47">
        <v>43235</v>
      </c>
      <c r="L274" s="18">
        <v>192.892274109759</v>
      </c>
      <c r="M274" s="18">
        <v>252.977048252278</v>
      </c>
    </row>
    <row r="275" spans="11:13">
      <c r="K275" s="47">
        <v>43266</v>
      </c>
      <c r="L275" s="18">
        <v>189.51163257589701</v>
      </c>
      <c r="M275" s="18">
        <v>251.47402770386299</v>
      </c>
    </row>
    <row r="276" spans="11:13">
      <c r="K276" s="47">
        <v>43296</v>
      </c>
      <c r="L276" s="18">
        <v>186.93574708046901</v>
      </c>
      <c r="M276" s="18">
        <v>253.270384591008</v>
      </c>
    </row>
    <row r="277" spans="11:13">
      <c r="K277" s="47">
        <v>43327</v>
      </c>
      <c r="L277" s="18">
        <v>188.363693740961</v>
      </c>
      <c r="M277" s="18">
        <v>256.66455790563998</v>
      </c>
    </row>
    <row r="278" spans="11:13">
      <c r="K278" s="47">
        <v>43358</v>
      </c>
      <c r="L278" s="18">
        <v>189.52692461010901</v>
      </c>
      <c r="M278" s="18">
        <v>260.24321944950998</v>
      </c>
    </row>
    <row r="279" spans="11:13">
      <c r="K279" s="47">
        <v>43388</v>
      </c>
      <c r="L279" s="18">
        <v>188.40360862628799</v>
      </c>
      <c r="M279" s="18">
        <v>260.70707391851101</v>
      </c>
    </row>
    <row r="280" spans="11:13">
      <c r="K280" s="47">
        <v>43419</v>
      </c>
      <c r="L280" s="18">
        <v>187.04401239996699</v>
      </c>
      <c r="M280" s="18">
        <v>259.90543135930199</v>
      </c>
    </row>
    <row r="281" spans="11:13">
      <c r="K281" s="47">
        <v>43449</v>
      </c>
      <c r="L281" s="18">
        <v>187.22221367352299</v>
      </c>
      <c r="M281" s="18">
        <v>259.66512099066</v>
      </c>
    </row>
    <row r="282" spans="11:13">
      <c r="K282" s="47">
        <v>43480</v>
      </c>
      <c r="L282" s="18">
        <v>190.33635897718199</v>
      </c>
      <c r="M282" s="18">
        <v>259.82325265056801</v>
      </c>
    </row>
    <row r="283" spans="11:13">
      <c r="K283" s="47">
        <v>43511</v>
      </c>
      <c r="L283" s="18">
        <v>193.68345973128601</v>
      </c>
      <c r="M283" s="18">
        <v>262.00299206144302</v>
      </c>
    </row>
    <row r="284" spans="11:13">
      <c r="K284" s="47">
        <v>43539</v>
      </c>
      <c r="L284" s="18">
        <v>195.65333101183299</v>
      </c>
      <c r="M284" s="18">
        <v>263.77268210990701</v>
      </c>
    </row>
    <row r="285" spans="11:13">
      <c r="K285" s="47">
        <v>43570</v>
      </c>
      <c r="L285" s="18">
        <v>197.62171681441299</v>
      </c>
      <c r="M285" s="18">
        <v>267.972895944134</v>
      </c>
    </row>
    <row r="286" spans="11:13">
      <c r="K286" s="47">
        <v>43600</v>
      </c>
      <c r="L286" s="18">
        <v>200.106551096017</v>
      </c>
      <c r="M286" s="18">
        <v>270.600280072251</v>
      </c>
    </row>
    <row r="287" spans="11:13">
      <c r="K287" s="47">
        <v>43631</v>
      </c>
      <c r="L287" s="18">
        <v>204.714246649367</v>
      </c>
      <c r="M287" s="18">
        <v>273.44260926495701</v>
      </c>
    </row>
    <row r="288" spans="11:13">
      <c r="K288" s="47">
        <v>43661</v>
      </c>
      <c r="L288" s="18">
        <v>206.43566949395799</v>
      </c>
      <c r="M288" s="18">
        <v>274.20246496554199</v>
      </c>
    </row>
    <row r="289" spans="11:13">
      <c r="K289" s="47">
        <v>43692</v>
      </c>
      <c r="L289" s="18">
        <v>205.72941539819499</v>
      </c>
      <c r="M289" s="18">
        <v>275.25184346635501</v>
      </c>
    </row>
    <row r="290" spans="11:13">
      <c r="K290" s="47">
        <v>43723</v>
      </c>
      <c r="L290" s="18">
        <v>203.06438797130701</v>
      </c>
      <c r="M290" s="18">
        <v>276.32296100882502</v>
      </c>
    </row>
    <row r="291" spans="11:13">
      <c r="K291" s="47">
        <v>43753</v>
      </c>
      <c r="L291" s="18">
        <v>201.31934527859701</v>
      </c>
      <c r="M291" s="18">
        <v>277.52676418769897</v>
      </c>
    </row>
    <row r="292" spans="11:13">
      <c r="K292" s="47">
        <v>43784</v>
      </c>
      <c r="L292" s="18">
        <v>200.95477967495501</v>
      </c>
      <c r="M292" s="18">
        <v>280.16555314532701</v>
      </c>
    </row>
    <row r="293" spans="11:13">
      <c r="K293" s="47">
        <v>43814</v>
      </c>
      <c r="L293" s="18">
        <v>201.44384521114</v>
      </c>
      <c r="M293" s="18">
        <v>282.93523938695802</v>
      </c>
    </row>
    <row r="294" spans="11:13">
      <c r="K294" s="47">
        <v>43845</v>
      </c>
      <c r="L294" s="18">
        <v>201.80873346457599</v>
      </c>
      <c r="M294" s="18">
        <v>284.95088858163899</v>
      </c>
    </row>
    <row r="295" spans="11:13">
      <c r="K295" s="47">
        <v>43876</v>
      </c>
      <c r="L295" s="18">
        <v>203.120551378757</v>
      </c>
      <c r="M295" s="18">
        <v>285.77265526398497</v>
      </c>
    </row>
    <row r="296" spans="11:13">
      <c r="K296" s="47">
        <v>43905</v>
      </c>
      <c r="L296" s="18">
        <v>204.85293811711901</v>
      </c>
      <c r="M296" s="18">
        <v>286.50548517943201</v>
      </c>
    </row>
    <row r="297" spans="11:13">
      <c r="K297" s="47">
        <v>43936</v>
      </c>
      <c r="L297" s="18">
        <v>206.05626739474599</v>
      </c>
      <c r="M297" s="18">
        <v>291.33540680737002</v>
      </c>
    </row>
    <row r="298" spans="11:13">
      <c r="K298" s="47">
        <v>43966</v>
      </c>
      <c r="L298" s="18">
        <v>204.66607114685701</v>
      </c>
      <c r="M298" s="18">
        <v>291.991264288227</v>
      </c>
    </row>
    <row r="299" spans="11:13">
      <c r="K299" s="47">
        <v>43997</v>
      </c>
      <c r="L299" s="18">
        <v>202.38766068139199</v>
      </c>
      <c r="M299" s="18">
        <v>292.30749770533902</v>
      </c>
    </row>
    <row r="300" spans="11:13">
      <c r="K300" s="47">
        <v>44027</v>
      </c>
      <c r="L300" s="18">
        <v>201.96005312720499</v>
      </c>
      <c r="M300" s="18">
        <v>289.74653545354101</v>
      </c>
    </row>
    <row r="301" spans="11:13">
      <c r="K301" s="47">
        <v>44058</v>
      </c>
      <c r="L301" s="18">
        <v>203.23044880126099</v>
      </c>
      <c r="M301" s="18">
        <v>294.76394535427102</v>
      </c>
    </row>
    <row r="302" spans="11:13">
      <c r="K302" s="47">
        <v>44089</v>
      </c>
      <c r="L302" s="18">
        <v>206.075003689613</v>
      </c>
      <c r="M302" s="18">
        <v>300.237543272756</v>
      </c>
    </row>
    <row r="303" spans="11:13">
      <c r="K303" s="47">
        <v>44119</v>
      </c>
      <c r="L303" s="18">
        <v>208.91101020366901</v>
      </c>
      <c r="M303" s="18">
        <v>305.94383018383797</v>
      </c>
    </row>
    <row r="304" spans="11:13">
      <c r="K304" s="47">
        <v>44150</v>
      </c>
      <c r="L304" s="18">
        <v>213.87856281500501</v>
      </c>
      <c r="M304" s="18">
        <v>307.08614140482098</v>
      </c>
    </row>
    <row r="305" spans="11:13">
      <c r="K305" s="47">
        <v>44180</v>
      </c>
      <c r="L305" s="18">
        <v>214.226508963908</v>
      </c>
      <c r="M305" s="18">
        <v>308.45366490969701</v>
      </c>
    </row>
    <row r="306" spans="11:13">
      <c r="K306" s="47">
        <v>44211</v>
      </c>
      <c r="L306" s="18">
        <v>213.99956679188099</v>
      </c>
      <c r="M306" s="18">
        <v>308.91790603116402</v>
      </c>
    </row>
    <row r="307" spans="11:13">
      <c r="K307" s="47">
        <v>44242</v>
      </c>
      <c r="L307" s="18">
        <v>210.94651489470201</v>
      </c>
      <c r="M307" s="18">
        <v>311.81322339895598</v>
      </c>
    </row>
    <row r="308" spans="11:13">
      <c r="K308" s="47">
        <v>44270</v>
      </c>
      <c r="L308" s="18">
        <v>215.19696937220201</v>
      </c>
      <c r="M308" s="18">
        <v>314.91516247773501</v>
      </c>
    </row>
    <row r="309" spans="11:13">
      <c r="K309" s="47">
        <v>44301</v>
      </c>
      <c r="L309" s="18">
        <v>218.14963467755999</v>
      </c>
      <c r="M309" s="18">
        <v>319.480670651173</v>
      </c>
    </row>
    <row r="310" spans="11:13">
      <c r="K310" s="47">
        <v>44331</v>
      </c>
      <c r="L310" s="18">
        <v>220.91758486451599</v>
      </c>
      <c r="M310" s="18">
        <v>326.34387546490598</v>
      </c>
    </row>
    <row r="311" spans="11:13">
      <c r="K311" s="47">
        <v>44362</v>
      </c>
      <c r="L311" s="18">
        <v>221.01936169835599</v>
      </c>
      <c r="M311" s="18">
        <v>336.87789810610002</v>
      </c>
    </row>
    <row r="312" spans="11:13">
      <c r="K312" s="47">
        <v>44392</v>
      </c>
      <c r="L312" s="18">
        <v>225.01390878963801</v>
      </c>
      <c r="M312" s="18">
        <v>348.29337987945502</v>
      </c>
    </row>
    <row r="313" spans="11:13">
      <c r="K313" s="47">
        <v>44423</v>
      </c>
      <c r="L313" s="18">
        <v>231.606396855941</v>
      </c>
      <c r="M313" s="18">
        <v>356.58398589101898</v>
      </c>
    </row>
    <row r="314" spans="11:13">
      <c r="K314" s="47">
        <v>44454</v>
      </c>
      <c r="L314" s="18">
        <v>237.07670089439301</v>
      </c>
      <c r="M314" s="18">
        <v>361.45835810481799</v>
      </c>
    </row>
    <row r="315" spans="11:13">
      <c r="K315" s="47">
        <v>44484</v>
      </c>
      <c r="L315" s="18">
        <v>239.309710748481</v>
      </c>
      <c r="M315" s="18">
        <v>366.93593290094401</v>
      </c>
    </row>
    <row r="316" spans="11:13">
      <c r="K316" s="47">
        <v>44515</v>
      </c>
      <c r="L316" s="18">
        <v>242.72838506184499</v>
      </c>
      <c r="M316" s="18">
        <v>375.085961623066</v>
      </c>
    </row>
    <row r="317" spans="11:13">
      <c r="K317" s="47">
        <v>44545</v>
      </c>
      <c r="L317" s="18">
        <v>246.28015523181301</v>
      </c>
      <c r="M317" s="18">
        <v>382.82128865578898</v>
      </c>
    </row>
    <row r="318" spans="11:13">
      <c r="K318" s="47">
        <v>44576</v>
      </c>
      <c r="L318" s="18">
        <v>249.32949802213099</v>
      </c>
      <c r="M318" s="18">
        <v>388.59640356936598</v>
      </c>
    </row>
    <row r="319" spans="11:13">
      <c r="K319" s="47">
        <v>44607</v>
      </c>
      <c r="L319" s="18">
        <v>244.979596444847</v>
      </c>
      <c r="M319" s="18">
        <v>388.560565233185</v>
      </c>
    </row>
    <row r="320" spans="11:13">
      <c r="K320" s="47">
        <v>44635</v>
      </c>
      <c r="L320" s="18">
        <v>240.387309803183</v>
      </c>
      <c r="M320" s="18">
        <v>391.84300564999899</v>
      </c>
    </row>
    <row r="321" spans="11:13">
      <c r="K321" s="47">
        <v>44666</v>
      </c>
      <c r="L321" s="18">
        <v>237.43355831662299</v>
      </c>
      <c r="M321" s="18">
        <v>399.503980132621</v>
      </c>
    </row>
    <row r="322" spans="11:13">
      <c r="K322" s="47">
        <v>44696</v>
      </c>
      <c r="L322" s="18">
        <v>238.84012273106299</v>
      </c>
      <c r="M322" s="18">
        <v>412.39305852510603</v>
      </c>
    </row>
    <row r="323" spans="11:13">
      <c r="K323" s="47">
        <v>44727</v>
      </c>
      <c r="L323" s="18">
        <v>238.93487360893499</v>
      </c>
      <c r="M323" s="18">
        <v>420.70216413994802</v>
      </c>
    </row>
    <row r="324" spans="11:13">
      <c r="K324" s="47">
        <v>44757</v>
      </c>
      <c r="L324" s="18">
        <v>241.454637659865</v>
      </c>
      <c r="M324" s="18">
        <v>420.69534815709301</v>
      </c>
    </row>
    <row r="325" spans="11:13">
      <c r="K325" s="47">
        <v>44788</v>
      </c>
      <c r="L325" s="18">
        <v>241.46657931665101</v>
      </c>
      <c r="M325" s="18">
        <v>417.459961604272</v>
      </c>
    </row>
    <row r="326" spans="11:13">
      <c r="K326" s="47">
        <v>44819</v>
      </c>
      <c r="L326" s="18">
        <v>243.12743341760401</v>
      </c>
      <c r="M326" s="18">
        <v>410.94782454567002</v>
      </c>
    </row>
    <row r="327" spans="11:13">
      <c r="K327" s="47">
        <v>44849</v>
      </c>
      <c r="L327" s="18">
        <v>239.13353585971601</v>
      </c>
      <c r="M327" s="18">
        <v>403.30052023552901</v>
      </c>
    </row>
    <row r="328" spans="11:13">
      <c r="K328" s="47">
        <v>44880</v>
      </c>
      <c r="L328" s="18">
        <v>238.88456297179499</v>
      </c>
      <c r="M328" s="18">
        <v>392.26725995282698</v>
      </c>
    </row>
    <row r="329" spans="11:13">
      <c r="K329" s="47">
        <v>44910</v>
      </c>
      <c r="L329" s="18">
        <v>242.360155961419</v>
      </c>
      <c r="M329" s="18">
        <v>386.60600188556401</v>
      </c>
    </row>
    <row r="330" spans="11:13">
      <c r="K330" s="47">
        <v>44941</v>
      </c>
      <c r="L330" s="18" t="s">
        <v>7</v>
      </c>
      <c r="M330" s="18" t="s">
        <v>7</v>
      </c>
    </row>
    <row r="331" spans="11:13">
      <c r="K331" s="74"/>
      <c r="L331" s="122" t="s">
        <v>24</v>
      </c>
      <c r="M331" s="123" t="s">
        <v>25</v>
      </c>
    </row>
    <row r="332" spans="11:13">
      <c r="K332" s="74" t="s">
        <v>10</v>
      </c>
      <c r="L332" s="124">
        <f>MIN($L$162:$L$197)</f>
        <v>104.802433475144</v>
      </c>
      <c r="M332" s="124">
        <f>MIN($M$162:$M$197)</f>
        <v>117.68563400767501</v>
      </c>
    </row>
    <row r="333" spans="11:13">
      <c r="K333" s="74" t="s">
        <v>26</v>
      </c>
      <c r="L333" s="125">
        <f>L329/L332-1</f>
        <v>1.3125432103530263</v>
      </c>
      <c r="M333" s="125">
        <f>M329/M332-1</f>
        <v>2.2850738762247826</v>
      </c>
    </row>
    <row r="334" spans="11:13">
      <c r="K334" s="47">
        <v>45061</v>
      </c>
      <c r="L334" s="18" t="s">
        <v>7</v>
      </c>
      <c r="M334" s="18" t="s">
        <v>7</v>
      </c>
    </row>
    <row r="335" spans="11:13">
      <c r="K335" s="47">
        <v>45092</v>
      </c>
      <c r="L335" s="18" t="s">
        <v>7</v>
      </c>
      <c r="M335" s="18" t="s">
        <v>7</v>
      </c>
    </row>
    <row r="336" spans="11:13">
      <c r="K336" s="47">
        <v>45122</v>
      </c>
      <c r="L336" s="18" t="s">
        <v>7</v>
      </c>
      <c r="M336" s="18" t="s">
        <v>7</v>
      </c>
    </row>
    <row r="337" spans="11:13">
      <c r="K337" s="47">
        <v>45153</v>
      </c>
      <c r="L337" s="18" t="s">
        <v>7</v>
      </c>
      <c r="M337" s="18" t="s">
        <v>7</v>
      </c>
    </row>
    <row r="338" spans="11:13">
      <c r="K338" s="47">
        <v>45184</v>
      </c>
      <c r="L338" s="18" t="s">
        <v>7</v>
      </c>
      <c r="M338" s="18" t="s">
        <v>7</v>
      </c>
    </row>
    <row r="339" spans="11:13">
      <c r="K339" s="47">
        <v>45214</v>
      </c>
      <c r="L339" s="18" t="s">
        <v>7</v>
      </c>
      <c r="M339" s="18" t="s">
        <v>7</v>
      </c>
    </row>
    <row r="340" spans="11:13">
      <c r="K340" s="47">
        <v>45245</v>
      </c>
      <c r="L340" s="18" t="s">
        <v>7</v>
      </c>
      <c r="M340" s="18" t="s">
        <v>7</v>
      </c>
    </row>
    <row r="341" spans="11:13">
      <c r="K341" s="47">
        <v>45275</v>
      </c>
      <c r="L341" s="18" t="s">
        <v>7</v>
      </c>
      <c r="M341" s="18" t="s">
        <v>7</v>
      </c>
    </row>
    <row r="342" spans="11:13">
      <c r="K342" s="47">
        <v>45306</v>
      </c>
      <c r="L342" s="18" t="s">
        <v>7</v>
      </c>
      <c r="M342" s="18" t="s">
        <v>7</v>
      </c>
    </row>
    <row r="343" spans="11:13">
      <c r="K343" s="47">
        <v>45337</v>
      </c>
      <c r="L343" s="18" t="s">
        <v>7</v>
      </c>
      <c r="M343" s="18" t="s">
        <v>7</v>
      </c>
    </row>
    <row r="344" spans="11:13">
      <c r="K344" s="47">
        <v>45366</v>
      </c>
      <c r="L344" s="18" t="s">
        <v>7</v>
      </c>
      <c r="M344" s="18" t="s">
        <v>7</v>
      </c>
    </row>
    <row r="345" spans="11:13">
      <c r="K345" s="47">
        <v>45397</v>
      </c>
      <c r="L345" s="18" t="s">
        <v>7</v>
      </c>
      <c r="M345" s="18" t="s">
        <v>7</v>
      </c>
    </row>
    <row r="346" spans="11:13">
      <c r="K346" s="47">
        <v>45427</v>
      </c>
      <c r="L346" s="18" t="s">
        <v>7</v>
      </c>
      <c r="M346" s="18" t="s">
        <v>7</v>
      </c>
    </row>
    <row r="347" spans="11:13">
      <c r="K347" s="47">
        <v>45458</v>
      </c>
      <c r="L347" s="18" t="s">
        <v>7</v>
      </c>
      <c r="M347" s="18" t="s">
        <v>7</v>
      </c>
    </row>
    <row r="348" spans="11:13">
      <c r="K348" s="47">
        <v>45488</v>
      </c>
      <c r="L348" s="18" t="s">
        <v>7</v>
      </c>
      <c r="M348" s="18" t="s">
        <v>7</v>
      </c>
    </row>
    <row r="349" spans="11:13">
      <c r="K349" s="47">
        <v>45519</v>
      </c>
      <c r="L349" s="18" t="s">
        <v>7</v>
      </c>
      <c r="M349" s="18" t="s">
        <v>7</v>
      </c>
    </row>
    <row r="350" spans="11:13">
      <c r="K350" s="47">
        <v>45550</v>
      </c>
      <c r="L350" s="18" t="s">
        <v>7</v>
      </c>
      <c r="M350" s="18" t="s">
        <v>7</v>
      </c>
    </row>
    <row r="351" spans="11:13">
      <c r="K351" s="47">
        <v>45580</v>
      </c>
      <c r="L351" s="18" t="s">
        <v>7</v>
      </c>
      <c r="M351" s="18" t="s">
        <v>7</v>
      </c>
    </row>
    <row r="352" spans="11:13">
      <c r="K352" s="47">
        <v>45611</v>
      </c>
      <c r="L352" s="18" t="s">
        <v>7</v>
      </c>
      <c r="M352" s="18" t="s">
        <v>7</v>
      </c>
    </row>
    <row r="353" spans="11:13">
      <c r="K353" s="47">
        <v>45641</v>
      </c>
      <c r="L353" s="18" t="s">
        <v>7</v>
      </c>
      <c r="M353" s="18" t="s">
        <v>7</v>
      </c>
    </row>
    <row r="354" spans="11:13">
      <c r="K354" s="47">
        <v>45672</v>
      </c>
      <c r="L354" s="18" t="s">
        <v>7</v>
      </c>
      <c r="M354" s="18" t="s">
        <v>7</v>
      </c>
    </row>
    <row r="355" spans="11:13">
      <c r="K355" s="47">
        <v>45703</v>
      </c>
      <c r="L355" s="18" t="s">
        <v>7</v>
      </c>
      <c r="M355" s="18" t="s">
        <v>7</v>
      </c>
    </row>
    <row r="356" spans="11:13">
      <c r="K356" s="47">
        <v>45731</v>
      </c>
      <c r="L356" s="18" t="s">
        <v>7</v>
      </c>
      <c r="M356" s="18" t="s">
        <v>7</v>
      </c>
    </row>
    <row r="357" spans="11:13">
      <c r="K357" s="47">
        <v>45762</v>
      </c>
      <c r="L357" s="18" t="s">
        <v>7</v>
      </c>
      <c r="M357" s="18" t="s">
        <v>7</v>
      </c>
    </row>
    <row r="358" spans="11:13">
      <c r="K358" s="47">
        <v>45792</v>
      </c>
      <c r="L358" s="18" t="s">
        <v>7</v>
      </c>
      <c r="M358" s="18" t="s">
        <v>7</v>
      </c>
    </row>
    <row r="359" spans="11:13">
      <c r="K359" s="47">
        <v>45823</v>
      </c>
      <c r="L359" s="18" t="s">
        <v>7</v>
      </c>
      <c r="M359" s="18" t="s">
        <v>7</v>
      </c>
    </row>
    <row r="360" spans="11:13">
      <c r="K360" s="47">
        <v>45853</v>
      </c>
      <c r="L360" s="18" t="s">
        <v>7</v>
      </c>
      <c r="M360" s="18" t="s">
        <v>7</v>
      </c>
    </row>
    <row r="361" spans="11:13">
      <c r="K361" s="47">
        <v>45884</v>
      </c>
      <c r="L361" s="18" t="s">
        <v>7</v>
      </c>
      <c r="M361" s="18" t="s">
        <v>7</v>
      </c>
    </row>
    <row r="362" spans="11:13">
      <c r="K362" s="47">
        <v>45915</v>
      </c>
      <c r="L362" s="18" t="s">
        <v>7</v>
      </c>
      <c r="M362" s="18" t="s">
        <v>7</v>
      </c>
    </row>
    <row r="363" spans="11:13">
      <c r="K363" s="47">
        <v>45945</v>
      </c>
      <c r="L363" s="18" t="s">
        <v>7</v>
      </c>
      <c r="M363" s="18" t="s">
        <v>7</v>
      </c>
    </row>
    <row r="364" spans="11:13">
      <c r="K364" s="47">
        <v>45976</v>
      </c>
      <c r="L364" s="18" t="s">
        <v>7</v>
      </c>
      <c r="M364" s="18" t="s">
        <v>7</v>
      </c>
    </row>
  </sheetData>
  <mergeCells count="2">
    <mergeCell ref="A7:J7"/>
    <mergeCell ref="A8:J8"/>
  </mergeCells>
  <conditionalFormatting sqref="K6:K330 K334:K364">
    <cfRule type="expression" dxfId="34" priority="2">
      <formula>$L6=""</formula>
    </cfRule>
  </conditionalFormatting>
  <conditionalFormatting sqref="K331:K333">
    <cfRule type="expression" dxfId="33" priority="1">
      <formula>$L331=""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40DD9-63DF-4E26-B8A7-92FCD0E32C31}">
  <sheetPr codeName="Sheet1"/>
  <dimension ref="A1:AJ133"/>
  <sheetViews>
    <sheetView topLeftCell="A107" workbookViewId="0">
      <selection activeCell="B122" sqref="B122"/>
    </sheetView>
  </sheetViews>
  <sheetFormatPr defaultColWidth="9.140625" defaultRowHeight="15"/>
  <cols>
    <col min="1" max="15" width="13.7109375" style="30" customWidth="1"/>
    <col min="16" max="16" width="23.85546875" style="35" bestFit="1" customWidth="1"/>
    <col min="17" max="17" width="14.42578125" style="14" customWidth="1"/>
    <col min="18" max="18" width="12.42578125" style="14" customWidth="1"/>
    <col min="19" max="19" width="9.140625" style="14"/>
    <col min="20" max="20" width="14.28515625" style="14" customWidth="1"/>
    <col min="21" max="21" width="9.140625" style="14"/>
    <col min="22" max="22" width="13.85546875" style="14" customWidth="1"/>
    <col min="23" max="25" width="11.7109375" style="14" customWidth="1"/>
    <col min="26" max="26" width="14.28515625" style="14" customWidth="1"/>
    <col min="27" max="27" width="6.42578125" style="30" bestFit="1" customWidth="1"/>
    <col min="28" max="28" width="9.42578125" style="30" bestFit="1" customWidth="1"/>
    <col min="29" max="29" width="6.140625" style="30" bestFit="1" customWidth="1"/>
    <col min="30" max="30" width="11.42578125" style="30" bestFit="1" customWidth="1"/>
    <col min="31" max="31" width="9.140625" style="30"/>
    <col min="32" max="32" width="10.5703125" style="30" bestFit="1" customWidth="1"/>
    <col min="33" max="33" width="6.42578125" style="30" bestFit="1" customWidth="1"/>
    <col min="34" max="34" width="9.42578125" style="30" bestFit="1" customWidth="1"/>
    <col min="35" max="35" width="6.140625" style="30" bestFit="1" customWidth="1"/>
    <col min="36" max="36" width="11.42578125" style="30" bestFit="1" customWidth="1"/>
    <col min="37" max="16384" width="9.140625" style="30"/>
  </cols>
  <sheetData>
    <row r="1" spans="1:36" s="2" customFormat="1" ht="15.95" customHeight="1">
      <c r="P1" s="24"/>
      <c r="Q1" s="49"/>
      <c r="R1" s="50"/>
      <c r="S1" s="50"/>
      <c r="T1" s="50"/>
      <c r="U1" s="50"/>
      <c r="V1" s="51"/>
      <c r="W1" s="49"/>
      <c r="X1" s="52"/>
      <c r="Y1" s="50"/>
      <c r="Z1" s="51"/>
    </row>
    <row r="2" spans="1:36" s="5" customFormat="1" ht="15.95" customHeight="1">
      <c r="Q2" s="53"/>
      <c r="R2" s="54"/>
      <c r="S2" s="54"/>
      <c r="T2" s="54"/>
      <c r="U2" s="54"/>
      <c r="V2" s="55"/>
      <c r="W2" s="56"/>
      <c r="X2" s="57"/>
      <c r="Y2" s="57"/>
      <c r="Z2" s="58"/>
    </row>
    <row r="3" spans="1:36" s="5" customFormat="1" ht="15.95" customHeight="1">
      <c r="Q3" s="53"/>
      <c r="R3" s="54"/>
      <c r="S3" s="54"/>
      <c r="T3" s="54"/>
      <c r="U3" s="54"/>
      <c r="V3" s="54"/>
      <c r="W3" s="56"/>
      <c r="X3" s="57"/>
      <c r="Y3" s="57"/>
      <c r="Z3" s="58"/>
    </row>
    <row r="4" spans="1:36" s="59" customFormat="1" ht="15.95" customHeight="1">
      <c r="Q4" s="53"/>
      <c r="R4" s="54"/>
      <c r="S4" s="54"/>
      <c r="T4" s="54"/>
      <c r="U4" s="54"/>
      <c r="V4" s="54"/>
      <c r="W4" s="56"/>
      <c r="X4" s="57"/>
      <c r="Y4" s="57"/>
      <c r="Z4" s="58"/>
    </row>
    <row r="5" spans="1:36" s="60" customFormat="1" ht="15" customHeight="1">
      <c r="Q5" s="154" t="s">
        <v>8</v>
      </c>
      <c r="R5" s="155"/>
      <c r="S5" s="155"/>
      <c r="T5" s="155"/>
      <c r="U5" s="155"/>
      <c r="V5" s="156"/>
      <c r="W5" s="157" t="s">
        <v>27</v>
      </c>
      <c r="X5" s="158"/>
      <c r="Y5" s="158"/>
      <c r="Z5" s="159"/>
      <c r="AA5" s="154" t="s">
        <v>28</v>
      </c>
      <c r="AB5" s="155"/>
      <c r="AC5" s="155"/>
      <c r="AD5" s="155"/>
      <c r="AE5" s="155"/>
      <c r="AF5" s="156"/>
      <c r="AG5" s="157" t="s">
        <v>29</v>
      </c>
      <c r="AH5" s="158"/>
      <c r="AI5" s="158"/>
      <c r="AJ5" s="159"/>
    </row>
    <row r="6" spans="1:36" s="61" customFormat="1" ht="35.1" customHeight="1">
      <c r="P6" s="62" t="s">
        <v>0</v>
      </c>
      <c r="Q6" s="63" t="s">
        <v>30</v>
      </c>
      <c r="R6" s="29" t="s">
        <v>31</v>
      </c>
      <c r="S6" s="29" t="s">
        <v>32</v>
      </c>
      <c r="T6" s="29" t="s">
        <v>33</v>
      </c>
      <c r="U6" s="29" t="s">
        <v>34</v>
      </c>
      <c r="V6" s="64" t="s">
        <v>35</v>
      </c>
      <c r="W6" s="63" t="s">
        <v>30</v>
      </c>
      <c r="X6" s="29" t="s">
        <v>31</v>
      </c>
      <c r="Y6" s="29" t="s">
        <v>32</v>
      </c>
      <c r="Z6" s="64" t="s">
        <v>33</v>
      </c>
      <c r="AA6" s="63" t="s">
        <v>30</v>
      </c>
      <c r="AB6" s="29" t="s">
        <v>31</v>
      </c>
      <c r="AC6" s="29" t="s">
        <v>32</v>
      </c>
      <c r="AD6" s="29" t="s">
        <v>33</v>
      </c>
      <c r="AE6" s="29" t="s">
        <v>34</v>
      </c>
      <c r="AF6" s="64" t="s">
        <v>35</v>
      </c>
      <c r="AG6" s="63" t="s">
        <v>30</v>
      </c>
      <c r="AH6" s="29" t="s">
        <v>31</v>
      </c>
      <c r="AI6" s="29" t="s">
        <v>32</v>
      </c>
      <c r="AJ6" s="64" t="s">
        <v>33</v>
      </c>
    </row>
    <row r="7" spans="1:36">
      <c r="A7" s="153" t="s">
        <v>36</v>
      </c>
      <c r="B7" s="153"/>
      <c r="C7" s="153"/>
      <c r="D7" s="153"/>
      <c r="E7" s="153"/>
      <c r="F7" s="153"/>
      <c r="G7" s="65"/>
      <c r="H7" s="66"/>
      <c r="I7" s="153" t="s">
        <v>37</v>
      </c>
      <c r="J7" s="153"/>
      <c r="K7" s="153"/>
      <c r="L7" s="153"/>
      <c r="M7" s="153"/>
      <c r="N7" s="153"/>
      <c r="O7" s="153"/>
      <c r="P7" s="31">
        <v>35155</v>
      </c>
      <c r="Q7" s="67">
        <v>58.360504255226097</v>
      </c>
      <c r="R7" s="18">
        <v>67.896515554980496</v>
      </c>
      <c r="S7" s="18">
        <v>68.915402128927298</v>
      </c>
      <c r="T7" s="18">
        <v>62.328692811489603</v>
      </c>
      <c r="U7" s="68" t="s">
        <v>38</v>
      </c>
      <c r="V7" s="69" t="s">
        <v>38</v>
      </c>
      <c r="W7" s="67">
        <v>60.871746453104201</v>
      </c>
      <c r="X7" s="18">
        <v>68.547310192375605</v>
      </c>
      <c r="Y7" s="18">
        <v>78.730881818197105</v>
      </c>
      <c r="Z7" s="70">
        <v>67.361543346420603</v>
      </c>
    </row>
    <row r="8" spans="1:36">
      <c r="A8" s="153" t="s">
        <v>6</v>
      </c>
      <c r="B8" s="153"/>
      <c r="C8" s="153"/>
      <c r="D8" s="153"/>
      <c r="E8" s="153"/>
      <c r="F8" s="153"/>
      <c r="G8" s="65"/>
      <c r="I8" s="153" t="s">
        <v>6</v>
      </c>
      <c r="J8" s="153"/>
      <c r="K8" s="153"/>
      <c r="L8" s="153"/>
      <c r="M8" s="153"/>
      <c r="N8" s="153"/>
      <c r="O8" s="153"/>
      <c r="P8" s="31">
        <v>35246</v>
      </c>
      <c r="Q8" s="67">
        <v>61.865717221229701</v>
      </c>
      <c r="R8" s="18">
        <v>70.495135670825405</v>
      </c>
      <c r="S8" s="18">
        <v>67.421825141473406</v>
      </c>
      <c r="T8" s="18">
        <v>63.035031019693598</v>
      </c>
      <c r="U8" s="68" t="s">
        <v>38</v>
      </c>
      <c r="V8" s="69" t="s">
        <v>38</v>
      </c>
      <c r="W8" s="67">
        <v>60.838097609536</v>
      </c>
      <c r="X8" s="18">
        <v>68.076644703769503</v>
      </c>
      <c r="Y8" s="18">
        <v>73.095359662713406</v>
      </c>
      <c r="Z8" s="70">
        <v>66.381793142779699</v>
      </c>
    </row>
    <row r="9" spans="1:36">
      <c r="P9" s="31">
        <v>35338</v>
      </c>
      <c r="Q9" s="67">
        <v>65.353779695786898</v>
      </c>
      <c r="R9" s="18">
        <v>71.986610382359601</v>
      </c>
      <c r="S9" s="18">
        <v>69.343939722296696</v>
      </c>
      <c r="T9" s="18">
        <v>64.136654379942101</v>
      </c>
      <c r="U9" s="68" t="s">
        <v>38</v>
      </c>
      <c r="V9" s="69" t="s">
        <v>38</v>
      </c>
      <c r="W9" s="67">
        <v>64.193980209287901</v>
      </c>
      <c r="X9" s="18">
        <v>69.560050803151</v>
      </c>
      <c r="Y9" s="18">
        <v>67.630574593140395</v>
      </c>
      <c r="Z9" s="70">
        <v>67.496530483461299</v>
      </c>
    </row>
    <row r="10" spans="1:36">
      <c r="P10" s="31">
        <v>35430</v>
      </c>
      <c r="Q10" s="67">
        <v>65.225814492075401</v>
      </c>
      <c r="R10" s="18">
        <v>70.2708487952479</v>
      </c>
      <c r="S10" s="18">
        <v>74.109615448844195</v>
      </c>
      <c r="T10" s="18">
        <v>65.215596964362703</v>
      </c>
      <c r="U10" s="68" t="s">
        <v>38</v>
      </c>
      <c r="V10" s="69" t="s">
        <v>38</v>
      </c>
      <c r="W10" s="67">
        <v>66.878640864051107</v>
      </c>
      <c r="X10" s="18">
        <v>71.899273508026596</v>
      </c>
      <c r="Y10" s="18">
        <v>70.681195157734095</v>
      </c>
      <c r="Z10" s="70">
        <v>68.326306778266797</v>
      </c>
    </row>
    <row r="11" spans="1:36">
      <c r="P11" s="31">
        <v>35520</v>
      </c>
      <c r="Q11" s="67">
        <v>65.7981583682691</v>
      </c>
      <c r="R11" s="18">
        <v>70.247269549159896</v>
      </c>
      <c r="S11" s="18">
        <v>76.091085826084495</v>
      </c>
      <c r="T11" s="18">
        <v>67.7851364305548</v>
      </c>
      <c r="U11" s="68" t="s">
        <v>38</v>
      </c>
      <c r="V11" s="69" t="s">
        <v>38</v>
      </c>
      <c r="W11" s="67">
        <v>67.260807345874795</v>
      </c>
      <c r="X11" s="18">
        <v>72.694321040510502</v>
      </c>
      <c r="Y11" s="18">
        <v>79.214427145261894</v>
      </c>
      <c r="Z11" s="70">
        <v>70.160255498220906</v>
      </c>
      <c r="AA11" s="133">
        <f>IFERROR(Q11/Q7-1,"NULL")</f>
        <v>0.127443280484969</v>
      </c>
      <c r="AB11" s="133">
        <f t="shared" ref="AB11:AJ26" si="0">IFERROR(R11/R7-1,"NULL")</f>
        <v>3.4622601395145614E-2</v>
      </c>
      <c r="AC11" s="133">
        <f t="shared" si="0"/>
        <v>0.10412307663434794</v>
      </c>
      <c r="AD11" s="133">
        <f t="shared" si="0"/>
        <v>8.7543045954260101E-2</v>
      </c>
      <c r="AE11" s="133" t="str">
        <f t="shared" si="0"/>
        <v>NULL</v>
      </c>
      <c r="AF11" s="133" t="str">
        <f t="shared" si="0"/>
        <v>NULL</v>
      </c>
      <c r="AG11" s="133">
        <f t="shared" si="0"/>
        <v>0.10495938206229627</v>
      </c>
      <c r="AH11" s="133">
        <f t="shared" si="0"/>
        <v>6.0498520459759231E-2</v>
      </c>
      <c r="AI11" s="133">
        <f t="shared" si="0"/>
        <v>6.1417491573558802E-3</v>
      </c>
      <c r="AJ11" s="133">
        <f t="shared" si="0"/>
        <v>4.1547625139871647E-2</v>
      </c>
    </row>
    <row r="12" spans="1:36">
      <c r="P12" s="31">
        <v>35611</v>
      </c>
      <c r="Q12" s="67">
        <v>69.621512221851305</v>
      </c>
      <c r="R12" s="18">
        <v>73.618315123563207</v>
      </c>
      <c r="S12" s="18">
        <v>76.542895060049005</v>
      </c>
      <c r="T12" s="18">
        <v>71.125346467404398</v>
      </c>
      <c r="U12" s="68" t="s">
        <v>38</v>
      </c>
      <c r="V12" s="69" t="s">
        <v>38</v>
      </c>
      <c r="W12" s="67">
        <v>67.027862420424896</v>
      </c>
      <c r="X12" s="18">
        <v>72.360342472606106</v>
      </c>
      <c r="Y12" s="18">
        <v>83.501154455843107</v>
      </c>
      <c r="Z12" s="70">
        <v>72.515298435123597</v>
      </c>
      <c r="AA12" s="133">
        <f t="shared" ref="AA12:AJ75" si="1">IFERROR(Q12/Q8-1,"NULL")</f>
        <v>0.1253649896741218</v>
      </c>
      <c r="AB12" s="133">
        <f t="shared" si="0"/>
        <v>4.4303474601728343E-2</v>
      </c>
      <c r="AC12" s="133">
        <f t="shared" si="0"/>
        <v>0.13528363997024062</v>
      </c>
      <c r="AD12" s="133">
        <f t="shared" si="0"/>
        <v>0.12834633880299351</v>
      </c>
      <c r="AE12" s="133" t="str">
        <f t="shared" si="0"/>
        <v>NULL</v>
      </c>
      <c r="AF12" s="133" t="str">
        <f t="shared" si="0"/>
        <v>NULL</v>
      </c>
      <c r="AG12" s="133">
        <f t="shared" si="0"/>
        <v>0.10174159045233999</v>
      </c>
      <c r="AH12" s="133">
        <f t="shared" si="0"/>
        <v>6.2924631310441237E-2</v>
      </c>
      <c r="AI12" s="133">
        <f t="shared" si="0"/>
        <v>0.14235917083034466</v>
      </c>
      <c r="AJ12" s="133">
        <f t="shared" si="0"/>
        <v>9.2397402991983402E-2</v>
      </c>
    </row>
    <row r="13" spans="1:36">
      <c r="P13" s="31">
        <v>35703</v>
      </c>
      <c r="Q13" s="67">
        <v>74.636136329432304</v>
      </c>
      <c r="R13" s="18">
        <v>77.754712927081698</v>
      </c>
      <c r="S13" s="18">
        <v>79.019075592738304</v>
      </c>
      <c r="T13" s="18">
        <v>72.702875752663104</v>
      </c>
      <c r="U13" s="68" t="s">
        <v>38</v>
      </c>
      <c r="V13" s="69" t="s">
        <v>38</v>
      </c>
      <c r="W13" s="67">
        <v>73.017705528376695</v>
      </c>
      <c r="X13" s="18">
        <v>74.106462875605104</v>
      </c>
      <c r="Y13" s="18">
        <v>84.728754332302898</v>
      </c>
      <c r="Z13" s="70">
        <v>74.399221016923903</v>
      </c>
      <c r="AA13" s="133">
        <f t="shared" si="1"/>
        <v>0.14203243755531103</v>
      </c>
      <c r="AB13" s="133">
        <f t="shared" si="0"/>
        <v>8.0127436395249108E-2</v>
      </c>
      <c r="AC13" s="133">
        <f t="shared" si="0"/>
        <v>0.13952388498818857</v>
      </c>
      <c r="AD13" s="133">
        <f t="shared" si="0"/>
        <v>0.13356202401789097</v>
      </c>
      <c r="AE13" s="133" t="str">
        <f t="shared" si="0"/>
        <v>NULL</v>
      </c>
      <c r="AF13" s="133" t="str">
        <f t="shared" si="0"/>
        <v>NULL</v>
      </c>
      <c r="AG13" s="133">
        <f t="shared" si="0"/>
        <v>0.13745409289658173</v>
      </c>
      <c r="AH13" s="133">
        <f t="shared" si="0"/>
        <v>6.5359527774355053E-2</v>
      </c>
      <c r="AI13" s="133">
        <f t="shared" si="0"/>
        <v>0.25281730699500415</v>
      </c>
      <c r="AJ13" s="133">
        <f t="shared" si="0"/>
        <v>0.10226733854348224</v>
      </c>
    </row>
    <row r="14" spans="1:36">
      <c r="P14" s="31">
        <v>35795</v>
      </c>
      <c r="Q14" s="67">
        <v>77.279553918020497</v>
      </c>
      <c r="R14" s="18">
        <v>79.270925276969294</v>
      </c>
      <c r="S14" s="18">
        <v>82.096808511560496</v>
      </c>
      <c r="T14" s="18">
        <v>73.393414202851105</v>
      </c>
      <c r="U14" s="68" t="s">
        <v>38</v>
      </c>
      <c r="V14" s="69" t="s">
        <v>38</v>
      </c>
      <c r="W14" s="67">
        <v>81.567878726911104</v>
      </c>
      <c r="X14" s="18">
        <v>78.237844363169401</v>
      </c>
      <c r="Y14" s="18">
        <v>84.630936021270699</v>
      </c>
      <c r="Z14" s="70">
        <v>77.156493633282693</v>
      </c>
      <c r="AA14" s="133">
        <f t="shared" si="1"/>
        <v>0.18480013656877459</v>
      </c>
      <c r="AB14" s="133">
        <f t="shared" si="0"/>
        <v>0.12807695703157673</v>
      </c>
      <c r="AC14" s="133">
        <f t="shared" si="0"/>
        <v>0.10777539478975751</v>
      </c>
      <c r="AD14" s="133">
        <f t="shared" si="0"/>
        <v>0.1253966477215136</v>
      </c>
      <c r="AE14" s="133" t="str">
        <f t="shared" si="0"/>
        <v>NULL</v>
      </c>
      <c r="AF14" s="133" t="str">
        <f t="shared" si="0"/>
        <v>NULL</v>
      </c>
      <c r="AG14" s="133">
        <f t="shared" si="0"/>
        <v>0.21964019712541472</v>
      </c>
      <c r="AH14" s="133">
        <f t="shared" si="0"/>
        <v>8.8159038970472947E-2</v>
      </c>
      <c r="AI14" s="133">
        <f t="shared" si="0"/>
        <v>0.19736141745206748</v>
      </c>
      <c r="AJ14" s="133">
        <f t="shared" si="0"/>
        <v>0.12923553564327284</v>
      </c>
    </row>
    <row r="15" spans="1:36">
      <c r="P15" s="31">
        <v>35885</v>
      </c>
      <c r="Q15" s="67">
        <v>77.834394347460801</v>
      </c>
      <c r="R15" s="18">
        <v>79.112382964744796</v>
      </c>
      <c r="S15" s="18">
        <v>83.438893559734396</v>
      </c>
      <c r="T15" s="18">
        <v>74.920282081326107</v>
      </c>
      <c r="U15" s="71">
        <v>75.755402039859106</v>
      </c>
      <c r="V15" s="72">
        <v>86.623807692063195</v>
      </c>
      <c r="W15" s="67">
        <v>82.862104061528001</v>
      </c>
      <c r="X15" s="18">
        <v>80.615896138515097</v>
      </c>
      <c r="Y15" s="18">
        <v>84.4632658436268</v>
      </c>
      <c r="Z15" s="70">
        <v>79.496555959907994</v>
      </c>
      <c r="AA15" s="133">
        <f t="shared" si="1"/>
        <v>0.18292663925068342</v>
      </c>
      <c r="AB15" s="133">
        <f t="shared" si="0"/>
        <v>0.12619869031893094</v>
      </c>
      <c r="AC15" s="133">
        <f t="shared" si="0"/>
        <v>9.6565946639849631E-2</v>
      </c>
      <c r="AD15" s="133">
        <f t="shared" si="0"/>
        <v>0.10526121250904596</v>
      </c>
      <c r="AE15" s="133" t="str">
        <f t="shared" si="0"/>
        <v>NULL</v>
      </c>
      <c r="AF15" s="133" t="str">
        <f t="shared" si="0"/>
        <v>NULL</v>
      </c>
      <c r="AG15" s="133">
        <f t="shared" si="0"/>
        <v>0.231952266576682</v>
      </c>
      <c r="AH15" s="133">
        <f t="shared" si="0"/>
        <v>0.10897103081257375</v>
      </c>
      <c r="AI15" s="133">
        <f t="shared" si="0"/>
        <v>6.6261145696852486E-2</v>
      </c>
      <c r="AJ15" s="133">
        <f t="shared" si="0"/>
        <v>0.13307107272327179</v>
      </c>
    </row>
    <row r="16" spans="1:36">
      <c r="P16" s="31">
        <v>35976</v>
      </c>
      <c r="Q16" s="67">
        <v>78.298710091889802</v>
      </c>
      <c r="R16" s="18">
        <v>79.3499515434617</v>
      </c>
      <c r="S16" s="18">
        <v>84.589092805770804</v>
      </c>
      <c r="T16" s="18">
        <v>77.355649286566603</v>
      </c>
      <c r="U16" s="71">
        <v>73.685613148123906</v>
      </c>
      <c r="V16" s="72">
        <v>84.349893194052996</v>
      </c>
      <c r="W16" s="67">
        <v>84.217006230747401</v>
      </c>
      <c r="X16" s="18">
        <v>81.024262866768595</v>
      </c>
      <c r="Y16" s="18">
        <v>87.906074678710496</v>
      </c>
      <c r="Z16" s="70">
        <v>80.499341644905002</v>
      </c>
      <c r="AA16" s="133">
        <f t="shared" si="1"/>
        <v>0.12463386090190509</v>
      </c>
      <c r="AB16" s="133">
        <f t="shared" si="0"/>
        <v>7.7856120590077849E-2</v>
      </c>
      <c r="AC16" s="133">
        <f t="shared" si="0"/>
        <v>0.10512011257752185</v>
      </c>
      <c r="AD16" s="133">
        <f t="shared" si="0"/>
        <v>8.7596097996056166E-2</v>
      </c>
      <c r="AE16" s="133" t="str">
        <f t="shared" si="0"/>
        <v>NULL</v>
      </c>
      <c r="AF16" s="133" t="str">
        <f t="shared" si="0"/>
        <v>NULL</v>
      </c>
      <c r="AG16" s="133">
        <f t="shared" si="0"/>
        <v>0.25644773963557865</v>
      </c>
      <c r="AH16" s="133">
        <f t="shared" si="0"/>
        <v>0.11973299321299424</v>
      </c>
      <c r="AI16" s="133">
        <f t="shared" si="0"/>
        <v>5.275280625247869E-2</v>
      </c>
      <c r="AJ16" s="133">
        <f t="shared" si="0"/>
        <v>0.11010150109117167</v>
      </c>
    </row>
    <row r="17" spans="1:36">
      <c r="P17" s="31">
        <v>36068</v>
      </c>
      <c r="Q17" s="67">
        <v>79.890169664525104</v>
      </c>
      <c r="R17" s="18">
        <v>81.340898566346993</v>
      </c>
      <c r="S17" s="18">
        <v>84.993449567091602</v>
      </c>
      <c r="T17" s="18">
        <v>80.100888241213397</v>
      </c>
      <c r="U17" s="71">
        <v>74.658661880506202</v>
      </c>
      <c r="V17" s="72">
        <v>84.738126010814199</v>
      </c>
      <c r="W17" s="67">
        <v>87.075322286219603</v>
      </c>
      <c r="X17" s="18">
        <v>81.572480714233095</v>
      </c>
      <c r="Y17" s="18">
        <v>90.883224942603803</v>
      </c>
      <c r="Z17" s="70">
        <v>82.074862008802697</v>
      </c>
      <c r="AA17" s="133">
        <f t="shared" si="1"/>
        <v>7.0395301706164259E-2</v>
      </c>
      <c r="AB17" s="133">
        <f t="shared" si="0"/>
        <v>4.6121778401116531E-2</v>
      </c>
      <c r="AC17" s="133">
        <f t="shared" si="0"/>
        <v>7.5606730774035125E-2</v>
      </c>
      <c r="AD17" s="133">
        <f t="shared" si="0"/>
        <v>0.10175680689328592</v>
      </c>
      <c r="AE17" s="133" t="str">
        <f t="shared" si="0"/>
        <v>NULL</v>
      </c>
      <c r="AF17" s="133" t="str">
        <f t="shared" si="0"/>
        <v>NULL</v>
      </c>
      <c r="AG17" s="133">
        <f t="shared" si="0"/>
        <v>0.19252339766249893</v>
      </c>
      <c r="AH17" s="133">
        <f t="shared" si="0"/>
        <v>0.10074718923180059</v>
      </c>
      <c r="AI17" s="133">
        <f t="shared" si="0"/>
        <v>7.263733143253015E-2</v>
      </c>
      <c r="AJ17" s="133">
        <f t="shared" si="0"/>
        <v>0.10316829782576331</v>
      </c>
    </row>
    <row r="18" spans="1:36">
      <c r="P18" s="31">
        <v>36160</v>
      </c>
      <c r="Q18" s="67">
        <v>82.431865454488602</v>
      </c>
      <c r="R18" s="18">
        <v>84.274832712365495</v>
      </c>
      <c r="S18" s="18">
        <v>85.382670284652804</v>
      </c>
      <c r="T18" s="18">
        <v>82.515111630720796</v>
      </c>
      <c r="U18" s="71">
        <v>78.566766189389995</v>
      </c>
      <c r="V18" s="72">
        <v>81.850413386171198</v>
      </c>
      <c r="W18" s="67">
        <v>86.816834012302905</v>
      </c>
      <c r="X18" s="18">
        <v>81.699823404362704</v>
      </c>
      <c r="Y18" s="18">
        <v>92.312798815678605</v>
      </c>
      <c r="Z18" s="70">
        <v>82.422416735826502</v>
      </c>
      <c r="AA18" s="133">
        <f t="shared" si="1"/>
        <v>6.6671082779977908E-2</v>
      </c>
      <c r="AB18" s="133">
        <f t="shared" si="0"/>
        <v>6.312412045037652E-2</v>
      </c>
      <c r="AC18" s="133">
        <f t="shared" si="0"/>
        <v>4.0024232764536816E-2</v>
      </c>
      <c r="AD18" s="133">
        <f t="shared" si="0"/>
        <v>0.1242849583568677</v>
      </c>
      <c r="AE18" s="133" t="str">
        <f t="shared" si="0"/>
        <v>NULL</v>
      </c>
      <c r="AF18" s="133" t="str">
        <f t="shared" si="0"/>
        <v>NULL</v>
      </c>
      <c r="AG18" s="133">
        <f t="shared" si="0"/>
        <v>6.4350763650054876E-2</v>
      </c>
      <c r="AH18" s="133">
        <f t="shared" si="0"/>
        <v>4.4249417521311951E-2</v>
      </c>
      <c r="AI18" s="133">
        <f t="shared" si="0"/>
        <v>9.0768968837555919E-2</v>
      </c>
      <c r="AJ18" s="133">
        <f t="shared" si="0"/>
        <v>6.8249901655358158E-2</v>
      </c>
    </row>
    <row r="19" spans="1:36">
      <c r="P19" s="31">
        <v>36250</v>
      </c>
      <c r="Q19" s="67">
        <v>85.447896419799704</v>
      </c>
      <c r="R19" s="18">
        <v>86.791927978807806</v>
      </c>
      <c r="S19" s="18">
        <v>87.550149694194602</v>
      </c>
      <c r="T19" s="18">
        <v>84.933747397387293</v>
      </c>
      <c r="U19" s="71">
        <v>81.900471106786497</v>
      </c>
      <c r="V19" s="72">
        <v>87.799288026440493</v>
      </c>
      <c r="W19" s="67">
        <v>85.343261880264393</v>
      </c>
      <c r="X19" s="18">
        <v>83.306362957487394</v>
      </c>
      <c r="Y19" s="18">
        <v>93.7408300677196</v>
      </c>
      <c r="Z19" s="70">
        <v>81.8376305049281</v>
      </c>
      <c r="AA19" s="133">
        <f t="shared" si="1"/>
        <v>9.7816680352794227E-2</v>
      </c>
      <c r="AB19" s="133">
        <f t="shared" si="0"/>
        <v>9.7071339861994455E-2</v>
      </c>
      <c r="AC19" s="133">
        <f t="shared" si="0"/>
        <v>4.9272658817280934E-2</v>
      </c>
      <c r="AD19" s="133">
        <f t="shared" si="0"/>
        <v>0.13365493345569024</v>
      </c>
      <c r="AE19" s="133">
        <f t="shared" si="0"/>
        <v>8.1117239186376811E-2</v>
      </c>
      <c r="AF19" s="133">
        <f t="shared" si="0"/>
        <v>1.3569945326762589E-2</v>
      </c>
      <c r="AG19" s="133">
        <f t="shared" si="0"/>
        <v>2.9943215259101486E-2</v>
      </c>
      <c r="AH19" s="133">
        <f t="shared" si="0"/>
        <v>3.3373899538988061E-2</v>
      </c>
      <c r="AI19" s="133">
        <f t="shared" si="0"/>
        <v>0.1098414101257823</v>
      </c>
      <c r="AJ19" s="133">
        <f t="shared" si="0"/>
        <v>2.9448754310825276E-2</v>
      </c>
    </row>
    <row r="20" spans="1:36">
      <c r="P20" s="31">
        <v>36341</v>
      </c>
      <c r="Q20" s="67">
        <v>89.2324929989271</v>
      </c>
      <c r="R20" s="18">
        <v>87.397493242538701</v>
      </c>
      <c r="S20" s="18">
        <v>91.2487542877778</v>
      </c>
      <c r="T20" s="18">
        <v>86.939094430031801</v>
      </c>
      <c r="U20" s="71">
        <v>85.693992894297097</v>
      </c>
      <c r="V20" s="72">
        <v>88.634932431005495</v>
      </c>
      <c r="W20" s="67">
        <v>87.081384046206907</v>
      </c>
      <c r="X20" s="18">
        <v>86.677494516748197</v>
      </c>
      <c r="Y20" s="18">
        <v>93.240227345962296</v>
      </c>
      <c r="Z20" s="70">
        <v>85.595572820713599</v>
      </c>
      <c r="AA20" s="133">
        <f t="shared" si="1"/>
        <v>0.13964192889264249</v>
      </c>
      <c r="AB20" s="133">
        <f t="shared" si="0"/>
        <v>0.10141835681738498</v>
      </c>
      <c r="AC20" s="133">
        <f t="shared" si="0"/>
        <v>7.8729553197816715E-2</v>
      </c>
      <c r="AD20" s="133">
        <f t="shared" si="0"/>
        <v>0.12388810942511785</v>
      </c>
      <c r="AE20" s="133">
        <f t="shared" si="0"/>
        <v>0.16296776579756167</v>
      </c>
      <c r="AF20" s="133">
        <f t="shared" si="0"/>
        <v>5.0800766600788139E-2</v>
      </c>
      <c r="AG20" s="133">
        <f t="shared" si="0"/>
        <v>3.4011869379580562E-2</v>
      </c>
      <c r="AH20" s="133">
        <f t="shared" si="0"/>
        <v>6.9772083693935505E-2</v>
      </c>
      <c r="AI20" s="133">
        <f t="shared" si="0"/>
        <v>6.0680137143510171E-2</v>
      </c>
      <c r="AJ20" s="133">
        <f t="shared" si="0"/>
        <v>6.330773732645989E-2</v>
      </c>
    </row>
    <row r="21" spans="1:36">
      <c r="P21" s="31">
        <v>36433</v>
      </c>
      <c r="Q21" s="67">
        <v>90.442075881852304</v>
      </c>
      <c r="R21" s="18">
        <v>87.675468403236096</v>
      </c>
      <c r="S21" s="18">
        <v>94.094274111144301</v>
      </c>
      <c r="T21" s="18">
        <v>88.770626033151402</v>
      </c>
      <c r="U21" s="71">
        <v>89.108359445367498</v>
      </c>
      <c r="V21" s="72">
        <v>86.710756052228703</v>
      </c>
      <c r="W21" s="67">
        <v>90.348477436374395</v>
      </c>
      <c r="X21" s="18">
        <v>89.285163558812002</v>
      </c>
      <c r="Y21" s="18">
        <v>93.204916108786506</v>
      </c>
      <c r="Z21" s="70">
        <v>91.748161040181301</v>
      </c>
      <c r="AA21" s="133">
        <f t="shared" si="1"/>
        <v>0.1320801578171229</v>
      </c>
      <c r="AB21" s="133">
        <f t="shared" si="0"/>
        <v>7.7876811647491273E-2</v>
      </c>
      <c r="AC21" s="133">
        <f t="shared" si="0"/>
        <v>0.10707677580339592</v>
      </c>
      <c r="AD21" s="133">
        <f t="shared" si="0"/>
        <v>0.10823522662857643</v>
      </c>
      <c r="AE21" s="133">
        <f t="shared" si="0"/>
        <v>0.19354348445179137</v>
      </c>
      <c r="AF21" s="133">
        <f t="shared" si="0"/>
        <v>2.3279132242820078E-2</v>
      </c>
      <c r="AG21" s="133">
        <f t="shared" si="0"/>
        <v>3.758992862978805E-2</v>
      </c>
      <c r="AH21" s="133">
        <f t="shared" si="0"/>
        <v>9.4550058758151367E-2</v>
      </c>
      <c r="AI21" s="133">
        <f t="shared" si="0"/>
        <v>2.55458712831651E-2</v>
      </c>
      <c r="AJ21" s="133">
        <f t="shared" si="0"/>
        <v>0.11785946140660131</v>
      </c>
    </row>
    <row r="22" spans="1:36">
      <c r="P22" s="31">
        <v>36525</v>
      </c>
      <c r="Q22" s="67">
        <v>90.173290466206197</v>
      </c>
      <c r="R22" s="18">
        <v>90.512364800349701</v>
      </c>
      <c r="S22" s="18">
        <v>94.859719649186502</v>
      </c>
      <c r="T22" s="18">
        <v>91.424534635294805</v>
      </c>
      <c r="U22" s="71">
        <v>89.800571191755793</v>
      </c>
      <c r="V22" s="72">
        <v>91.029302575916205</v>
      </c>
      <c r="W22" s="67">
        <v>88.378337880260204</v>
      </c>
      <c r="X22" s="18">
        <v>90.556171948256505</v>
      </c>
      <c r="Y22" s="18">
        <v>94.524115816589998</v>
      </c>
      <c r="Z22" s="70">
        <v>94.322316370308201</v>
      </c>
      <c r="AA22" s="133">
        <f t="shared" si="1"/>
        <v>9.3913014937065942E-2</v>
      </c>
      <c r="AB22" s="133">
        <f t="shared" si="0"/>
        <v>7.4014173475410283E-2</v>
      </c>
      <c r="AC22" s="133">
        <f t="shared" si="0"/>
        <v>0.1109949985510954</v>
      </c>
      <c r="AD22" s="133">
        <f t="shared" si="0"/>
        <v>0.10797322852141655</v>
      </c>
      <c r="AE22" s="133">
        <f t="shared" si="0"/>
        <v>0.14298418462694551</v>
      </c>
      <c r="AF22" s="133">
        <f t="shared" si="0"/>
        <v>0.11214224595835454</v>
      </c>
      <c r="AG22" s="133">
        <f t="shared" si="0"/>
        <v>1.7986187652685226E-2</v>
      </c>
      <c r="AH22" s="133">
        <f t="shared" si="0"/>
        <v>0.10840107328091086</v>
      </c>
      <c r="AI22" s="133">
        <f t="shared" si="0"/>
        <v>2.3954608995516935E-2</v>
      </c>
      <c r="AJ22" s="133">
        <f t="shared" si="0"/>
        <v>0.1443769802652386</v>
      </c>
    </row>
    <row r="23" spans="1:36">
      <c r="P23" s="31">
        <v>36616</v>
      </c>
      <c r="Q23" s="67">
        <v>92.929116778947105</v>
      </c>
      <c r="R23" s="18">
        <v>94.521409527844099</v>
      </c>
      <c r="S23" s="18">
        <v>95.815297104376597</v>
      </c>
      <c r="T23" s="18">
        <v>95.934238618662206</v>
      </c>
      <c r="U23" s="71">
        <v>94.229003036758499</v>
      </c>
      <c r="V23" s="72">
        <v>90.734729862225095</v>
      </c>
      <c r="W23" s="67">
        <v>86.965096032806798</v>
      </c>
      <c r="X23" s="18">
        <v>90.410727557372596</v>
      </c>
      <c r="Y23" s="18">
        <v>94.769101857823699</v>
      </c>
      <c r="Z23" s="70">
        <v>94.455306776133895</v>
      </c>
      <c r="AA23" s="133">
        <f t="shared" si="1"/>
        <v>8.7553008003762534E-2</v>
      </c>
      <c r="AB23" s="133">
        <f t="shared" si="0"/>
        <v>8.9057608570737301E-2</v>
      </c>
      <c r="AC23" s="133">
        <f t="shared" si="0"/>
        <v>9.440472048364823E-2</v>
      </c>
      <c r="AD23" s="133">
        <f t="shared" si="0"/>
        <v>0.1295184959849458</v>
      </c>
      <c r="AE23" s="133">
        <f t="shared" si="0"/>
        <v>0.15053065951107114</v>
      </c>
      <c r="AF23" s="133">
        <f t="shared" si="0"/>
        <v>3.3433549425829101E-2</v>
      </c>
      <c r="AG23" s="133">
        <f t="shared" si="0"/>
        <v>1.900365789648184E-2</v>
      </c>
      <c r="AH23" s="133">
        <f t="shared" si="0"/>
        <v>8.5279975594549473E-2</v>
      </c>
      <c r="AI23" s="133">
        <f t="shared" si="0"/>
        <v>1.0969305364175508E-2</v>
      </c>
      <c r="AJ23" s="133">
        <f t="shared" si="0"/>
        <v>0.15417939392130831</v>
      </c>
    </row>
    <row r="24" spans="1:36">
      <c r="P24" s="31">
        <v>36707</v>
      </c>
      <c r="Q24" s="67">
        <v>98.476735346858803</v>
      </c>
      <c r="R24" s="18">
        <v>98.080235502562303</v>
      </c>
      <c r="S24" s="18">
        <v>97.861571869110705</v>
      </c>
      <c r="T24" s="18">
        <v>100.615740722903</v>
      </c>
      <c r="U24" s="71">
        <v>95.900209217676306</v>
      </c>
      <c r="V24" s="72">
        <v>94.172844980276395</v>
      </c>
      <c r="W24" s="67">
        <v>92.483426680947005</v>
      </c>
      <c r="X24" s="18">
        <v>93.092320073503004</v>
      </c>
      <c r="Y24" s="18">
        <v>95.195399040989201</v>
      </c>
      <c r="Z24" s="70">
        <v>95.152724211222903</v>
      </c>
      <c r="AA24" s="133">
        <f t="shared" si="1"/>
        <v>0.10359726639087463</v>
      </c>
      <c r="AB24" s="133">
        <f t="shared" si="0"/>
        <v>0.12223167809147206</v>
      </c>
      <c r="AC24" s="133">
        <f t="shared" si="0"/>
        <v>7.2470223105485676E-2</v>
      </c>
      <c r="AD24" s="133">
        <f t="shared" si="0"/>
        <v>0.15731296009619822</v>
      </c>
      <c r="AE24" s="133">
        <f t="shared" si="0"/>
        <v>0.11910072081678469</v>
      </c>
      <c r="AF24" s="133">
        <f t="shared" si="0"/>
        <v>6.2480022237075383E-2</v>
      </c>
      <c r="AG24" s="133">
        <f t="shared" si="0"/>
        <v>6.2034414058849574E-2</v>
      </c>
      <c r="AH24" s="133">
        <f t="shared" si="0"/>
        <v>7.4007971648457183E-2</v>
      </c>
      <c r="AI24" s="133">
        <f t="shared" si="0"/>
        <v>2.0969186269488072E-2</v>
      </c>
      <c r="AJ24" s="133">
        <f t="shared" si="0"/>
        <v>0.11165473955676974</v>
      </c>
    </row>
    <row r="25" spans="1:36">
      <c r="P25" s="31">
        <v>36799</v>
      </c>
      <c r="Q25" s="67">
        <v>101.185155580911</v>
      </c>
      <c r="R25" s="18">
        <v>99.616855458810207</v>
      </c>
      <c r="S25" s="18">
        <v>99.159983453336395</v>
      </c>
      <c r="T25" s="18">
        <v>100.580788753969</v>
      </c>
      <c r="U25" s="71">
        <v>97.411664292969704</v>
      </c>
      <c r="V25" s="72">
        <v>98.257001594184999</v>
      </c>
      <c r="W25" s="67">
        <v>98.435527055049803</v>
      </c>
      <c r="X25" s="18">
        <v>98.429075879989398</v>
      </c>
      <c r="Y25" s="18">
        <v>97.688097247595806</v>
      </c>
      <c r="Z25" s="70">
        <v>97.488165584151105</v>
      </c>
      <c r="AA25" s="133">
        <f t="shared" si="1"/>
        <v>0.11878409019594782</v>
      </c>
      <c r="AB25" s="133">
        <f t="shared" si="0"/>
        <v>0.13619986608629686</v>
      </c>
      <c r="AC25" s="133">
        <f t="shared" si="0"/>
        <v>5.3836531394125808E-2</v>
      </c>
      <c r="AD25" s="133">
        <f t="shared" si="0"/>
        <v>0.13304133640340776</v>
      </c>
      <c r="AE25" s="133">
        <f t="shared" si="0"/>
        <v>9.3182108831135757E-2</v>
      </c>
      <c r="AF25" s="133">
        <f t="shared" si="0"/>
        <v>0.1331581693856021</v>
      </c>
      <c r="AG25" s="133">
        <f t="shared" si="0"/>
        <v>8.9509528529360116E-2</v>
      </c>
      <c r="AH25" s="133">
        <f t="shared" si="0"/>
        <v>0.10241244969164809</v>
      </c>
      <c r="AI25" s="133">
        <f t="shared" si="0"/>
        <v>4.8100264728275111E-2</v>
      </c>
      <c r="AJ25" s="133">
        <f t="shared" si="0"/>
        <v>6.256261137981789E-2</v>
      </c>
    </row>
    <row r="26" spans="1:36">
      <c r="I26" s="153" t="s">
        <v>39</v>
      </c>
      <c r="J26" s="153"/>
      <c r="K26" s="153"/>
      <c r="L26" s="153"/>
      <c r="M26" s="153"/>
      <c r="N26" s="153"/>
      <c r="P26" s="31">
        <v>36891</v>
      </c>
      <c r="Q26" s="67">
        <v>100</v>
      </c>
      <c r="R26" s="18">
        <v>100</v>
      </c>
      <c r="S26" s="18">
        <v>100</v>
      </c>
      <c r="T26" s="18">
        <v>100</v>
      </c>
      <c r="U26" s="71">
        <v>100</v>
      </c>
      <c r="V26" s="72">
        <v>100</v>
      </c>
      <c r="W26" s="67">
        <v>100</v>
      </c>
      <c r="X26" s="18">
        <v>100</v>
      </c>
      <c r="Y26" s="18">
        <v>100</v>
      </c>
      <c r="Z26" s="70">
        <v>100</v>
      </c>
      <c r="AA26" s="133">
        <f t="shared" si="1"/>
        <v>0.10897583400792632</v>
      </c>
      <c r="AB26" s="133">
        <f t="shared" si="0"/>
        <v>0.10482142655954174</v>
      </c>
      <c r="AC26" s="133">
        <f t="shared" si="0"/>
        <v>5.4188230471515775E-2</v>
      </c>
      <c r="AD26" s="133">
        <f t="shared" si="0"/>
        <v>9.3798293848734504E-2</v>
      </c>
      <c r="AE26" s="133">
        <f t="shared" si="0"/>
        <v>0.11357866295154007</v>
      </c>
      <c r="AF26" s="133">
        <f t="shared" si="0"/>
        <v>9.8547359698844872E-2</v>
      </c>
      <c r="AG26" s="133">
        <f t="shared" si="0"/>
        <v>0.13149898944111693</v>
      </c>
      <c r="AH26" s="133">
        <f t="shared" si="0"/>
        <v>0.10428696187753683</v>
      </c>
      <c r="AI26" s="133">
        <f t="shared" si="0"/>
        <v>5.7931080720555306E-2</v>
      </c>
      <c r="AJ26" s="133">
        <f t="shared" si="0"/>
        <v>6.0194488941527791E-2</v>
      </c>
    </row>
    <row r="27" spans="1:36">
      <c r="A27" s="153" t="s">
        <v>40</v>
      </c>
      <c r="B27" s="153"/>
      <c r="C27" s="153"/>
      <c r="D27" s="153"/>
      <c r="E27" s="153"/>
      <c r="F27" s="153"/>
      <c r="G27" s="65"/>
      <c r="I27" s="153" t="s">
        <v>6</v>
      </c>
      <c r="J27" s="153"/>
      <c r="K27" s="153"/>
      <c r="L27" s="153"/>
      <c r="M27" s="153"/>
      <c r="N27" s="153"/>
      <c r="P27" s="31">
        <v>36981</v>
      </c>
      <c r="Q27" s="67">
        <v>100.025049638219</v>
      </c>
      <c r="R27" s="18">
        <v>101.365348891764</v>
      </c>
      <c r="S27" s="18">
        <v>102.15991848287599</v>
      </c>
      <c r="T27" s="18">
        <v>104.35158798083501</v>
      </c>
      <c r="U27" s="71">
        <v>100.10616305312401</v>
      </c>
      <c r="V27" s="72">
        <v>100.141180741995</v>
      </c>
      <c r="W27" s="67">
        <v>99.793405196407207</v>
      </c>
      <c r="X27" s="18">
        <v>98.782273314383204</v>
      </c>
      <c r="Y27" s="18">
        <v>100.450899833858</v>
      </c>
      <c r="Z27" s="70">
        <v>101.993442472353</v>
      </c>
      <c r="AA27" s="133">
        <f t="shared" si="1"/>
        <v>7.635855268216063E-2</v>
      </c>
      <c r="AB27" s="133">
        <f t="shared" si="1"/>
        <v>7.240623471557317E-2</v>
      </c>
      <c r="AC27" s="133">
        <f t="shared" si="1"/>
        <v>6.6217207170874426E-2</v>
      </c>
      <c r="AD27" s="133">
        <f t="shared" si="1"/>
        <v>8.7740826251112347E-2</v>
      </c>
      <c r="AE27" s="133">
        <f t="shared" si="1"/>
        <v>6.2371030436062735E-2</v>
      </c>
      <c r="AF27" s="133">
        <f t="shared" si="1"/>
        <v>0.10366979539205112</v>
      </c>
      <c r="AG27" s="133">
        <f t="shared" si="1"/>
        <v>0.14751101015010715</v>
      </c>
      <c r="AH27" s="133">
        <f t="shared" si="1"/>
        <v>9.2594606670963975E-2</v>
      </c>
      <c r="AI27" s="133">
        <f t="shared" si="1"/>
        <v>5.9954118638354981E-2</v>
      </c>
      <c r="AJ27" s="133">
        <f t="shared" si="1"/>
        <v>7.9806375665954388E-2</v>
      </c>
    </row>
    <row r="28" spans="1:36">
      <c r="A28" s="153" t="s">
        <v>6</v>
      </c>
      <c r="B28" s="153"/>
      <c r="C28" s="153"/>
      <c r="D28" s="153"/>
      <c r="E28" s="153"/>
      <c r="F28" s="153"/>
      <c r="G28" s="65"/>
      <c r="P28" s="31">
        <v>37072</v>
      </c>
      <c r="Q28" s="67">
        <v>101.89786934240701</v>
      </c>
      <c r="R28" s="18">
        <v>102.669412843668</v>
      </c>
      <c r="S28" s="18">
        <v>105.36981576469</v>
      </c>
      <c r="T28" s="18">
        <v>110.32358097267</v>
      </c>
      <c r="U28" s="71">
        <v>102.778563815417</v>
      </c>
      <c r="V28" s="72">
        <v>98.496523047335501</v>
      </c>
      <c r="W28" s="67">
        <v>99.881691738873101</v>
      </c>
      <c r="X28" s="18">
        <v>99.715323508136905</v>
      </c>
      <c r="Y28" s="18">
        <v>102.292212556911</v>
      </c>
      <c r="Z28" s="70">
        <v>103.851281565647</v>
      </c>
      <c r="AA28" s="133">
        <f t="shared" si="1"/>
        <v>3.4740530171904593E-2</v>
      </c>
      <c r="AB28" s="133">
        <f t="shared" si="1"/>
        <v>4.6790031830478362E-2</v>
      </c>
      <c r="AC28" s="133">
        <f t="shared" si="1"/>
        <v>7.672310746879818E-2</v>
      </c>
      <c r="AD28" s="133">
        <f t="shared" si="1"/>
        <v>9.6484309314011973E-2</v>
      </c>
      <c r="AE28" s="133">
        <f t="shared" si="1"/>
        <v>7.1724083334667732E-2</v>
      </c>
      <c r="AF28" s="133">
        <f t="shared" si="1"/>
        <v>4.5912152998719202E-2</v>
      </c>
      <c r="AG28" s="133">
        <f t="shared" si="1"/>
        <v>7.9995576758297826E-2</v>
      </c>
      <c r="AH28" s="133">
        <f t="shared" si="1"/>
        <v>7.114446636848859E-2</v>
      </c>
      <c r="AI28" s="133">
        <f t="shared" si="1"/>
        <v>7.4549963416467691E-2</v>
      </c>
      <c r="AJ28" s="133">
        <f t="shared" si="1"/>
        <v>9.1416797853467457E-2</v>
      </c>
    </row>
    <row r="29" spans="1:36">
      <c r="P29" s="31">
        <v>37164</v>
      </c>
      <c r="Q29" s="67">
        <v>102.82923259937</v>
      </c>
      <c r="R29" s="18">
        <v>102.638720802756</v>
      </c>
      <c r="S29" s="18">
        <v>107.56569575835999</v>
      </c>
      <c r="T29" s="18">
        <v>112.829633081598</v>
      </c>
      <c r="U29" s="71">
        <v>103.148530178168</v>
      </c>
      <c r="V29" s="72">
        <v>99.240910215361794</v>
      </c>
      <c r="W29" s="67">
        <v>98.552724563918702</v>
      </c>
      <c r="X29" s="18">
        <v>101.459362834332</v>
      </c>
      <c r="Y29" s="18">
        <v>103.97699821729201</v>
      </c>
      <c r="Z29" s="70">
        <v>104.75999496191</v>
      </c>
      <c r="AA29" s="133">
        <f t="shared" si="1"/>
        <v>1.6248203691739516E-2</v>
      </c>
      <c r="AB29" s="133">
        <f t="shared" si="1"/>
        <v>3.0334879875778542E-2</v>
      </c>
      <c r="AC29" s="133">
        <f t="shared" si="1"/>
        <v>8.476919834278962E-2</v>
      </c>
      <c r="AD29" s="133">
        <f t="shared" si="1"/>
        <v>0.12178115204078321</v>
      </c>
      <c r="AE29" s="133">
        <f t="shared" si="1"/>
        <v>5.8893007596548586E-2</v>
      </c>
      <c r="AF29" s="133">
        <f t="shared" si="1"/>
        <v>1.0013623509909975E-2</v>
      </c>
      <c r="AG29" s="133">
        <f t="shared" si="1"/>
        <v>1.1906017306471117E-3</v>
      </c>
      <c r="AH29" s="133">
        <f t="shared" si="1"/>
        <v>3.0786502131111115E-2</v>
      </c>
      <c r="AI29" s="133">
        <f t="shared" si="1"/>
        <v>6.4377351457226561E-2</v>
      </c>
      <c r="AJ29" s="133">
        <f t="shared" si="1"/>
        <v>7.459191927744202E-2</v>
      </c>
    </row>
    <row r="30" spans="1:36">
      <c r="P30" s="31">
        <v>37256</v>
      </c>
      <c r="Q30" s="67">
        <v>102.50140037225501</v>
      </c>
      <c r="R30" s="18">
        <v>102.615679820699</v>
      </c>
      <c r="S30" s="18">
        <v>108.46590409886601</v>
      </c>
      <c r="T30" s="18">
        <v>113.69788831831301</v>
      </c>
      <c r="U30" s="71">
        <v>105.33303390037</v>
      </c>
      <c r="V30" s="72">
        <v>97.715332824200402</v>
      </c>
      <c r="W30" s="67">
        <v>98.154710072959901</v>
      </c>
      <c r="X30" s="18">
        <v>100.447665265466</v>
      </c>
      <c r="Y30" s="18">
        <v>103.210424104352</v>
      </c>
      <c r="Z30" s="70">
        <v>106.40540810636401</v>
      </c>
      <c r="AA30" s="133">
        <f t="shared" si="1"/>
        <v>2.5014003722550138E-2</v>
      </c>
      <c r="AB30" s="133">
        <f t="shared" si="1"/>
        <v>2.6156798206989906E-2</v>
      </c>
      <c r="AC30" s="133">
        <f t="shared" si="1"/>
        <v>8.4659040988660061E-2</v>
      </c>
      <c r="AD30" s="133">
        <f t="shared" si="1"/>
        <v>0.13697888318313001</v>
      </c>
      <c r="AE30" s="133">
        <f t="shared" si="1"/>
        <v>5.3330339003699878E-2</v>
      </c>
      <c r="AF30" s="133">
        <f t="shared" si="1"/>
        <v>-2.2846671757995929E-2</v>
      </c>
      <c r="AG30" s="133">
        <f t="shared" si="1"/>
        <v>-1.8452899270400946E-2</v>
      </c>
      <c r="AH30" s="133">
        <f t="shared" si="1"/>
        <v>4.4766526546600183E-3</v>
      </c>
      <c r="AI30" s="133">
        <f t="shared" si="1"/>
        <v>3.2104241043519943E-2</v>
      </c>
      <c r="AJ30" s="133">
        <f t="shared" si="1"/>
        <v>6.4054081063640078E-2</v>
      </c>
    </row>
    <row r="31" spans="1:36">
      <c r="P31" s="31">
        <v>37346</v>
      </c>
      <c r="Q31" s="67">
        <v>103.415528404466</v>
      </c>
      <c r="R31" s="18">
        <v>103.599045980643</v>
      </c>
      <c r="S31" s="18">
        <v>109.821886863663</v>
      </c>
      <c r="T31" s="18">
        <v>117.29899031423</v>
      </c>
      <c r="U31" s="71">
        <v>109.02643897260501</v>
      </c>
      <c r="V31" s="72">
        <v>99.601546055441901</v>
      </c>
      <c r="W31" s="67">
        <v>99.249253324673106</v>
      </c>
      <c r="X31" s="18">
        <v>98.571447328445302</v>
      </c>
      <c r="Y31" s="18">
        <v>103.649412590279</v>
      </c>
      <c r="Z31" s="70">
        <v>109.59191656069</v>
      </c>
      <c r="AA31" s="133">
        <f t="shared" si="1"/>
        <v>3.389629676276118E-2</v>
      </c>
      <c r="AB31" s="133">
        <f t="shared" si="1"/>
        <v>2.2036101224927496E-2</v>
      </c>
      <c r="AC31" s="133">
        <f t="shared" si="1"/>
        <v>7.4999750338204274E-2</v>
      </c>
      <c r="AD31" s="133">
        <f t="shared" si="1"/>
        <v>0.12407479928118481</v>
      </c>
      <c r="AE31" s="133">
        <f t="shared" si="1"/>
        <v>8.9108159252365038E-2</v>
      </c>
      <c r="AF31" s="133">
        <f t="shared" si="1"/>
        <v>-5.3887390038211969E-3</v>
      </c>
      <c r="AG31" s="133">
        <f t="shared" si="1"/>
        <v>-5.4527838854996347E-3</v>
      </c>
      <c r="AH31" s="133">
        <f t="shared" si="1"/>
        <v>-2.1342491811959796E-3</v>
      </c>
      <c r="AI31" s="133">
        <f t="shared" si="1"/>
        <v>3.1841554049901077E-2</v>
      </c>
      <c r="AJ31" s="133">
        <f t="shared" si="1"/>
        <v>7.4499633546506683E-2</v>
      </c>
    </row>
    <row r="32" spans="1:36">
      <c r="O32" s="73"/>
      <c r="P32" s="31">
        <v>37437</v>
      </c>
      <c r="Q32" s="67">
        <v>105.916390460386</v>
      </c>
      <c r="R32" s="18">
        <v>106.515440561207</v>
      </c>
      <c r="S32" s="18">
        <v>112.414901856539</v>
      </c>
      <c r="T32" s="18">
        <v>122.74659938759901</v>
      </c>
      <c r="U32" s="71">
        <v>111.73301648584599</v>
      </c>
      <c r="V32" s="72">
        <v>100.77635815709201</v>
      </c>
      <c r="W32" s="67">
        <v>98.754053678634605</v>
      </c>
      <c r="X32" s="18">
        <v>98.300558751881596</v>
      </c>
      <c r="Y32" s="18">
        <v>105.43311709277</v>
      </c>
      <c r="Z32" s="70">
        <v>111.21326181997</v>
      </c>
      <c r="AA32" s="133">
        <f t="shared" si="1"/>
        <v>3.9436753132448432E-2</v>
      </c>
      <c r="AB32" s="133">
        <f t="shared" si="1"/>
        <v>3.746030693089919E-2</v>
      </c>
      <c r="AC32" s="133">
        <f t="shared" si="1"/>
        <v>6.6860571414322001E-2</v>
      </c>
      <c r="AD32" s="133">
        <f t="shared" si="1"/>
        <v>0.11260528624434785</v>
      </c>
      <c r="AE32" s="133">
        <f t="shared" si="1"/>
        <v>8.7123738044350807E-2</v>
      </c>
      <c r="AF32" s="133">
        <f t="shared" si="1"/>
        <v>2.3146351152526057E-2</v>
      </c>
      <c r="AG32" s="133">
        <f t="shared" si="1"/>
        <v>-1.1289737294263635E-2</v>
      </c>
      <c r="AH32" s="133">
        <f t="shared" si="1"/>
        <v>-1.4188037570172063E-2</v>
      </c>
      <c r="AI32" s="133">
        <f t="shared" si="1"/>
        <v>3.0705216529670176E-2</v>
      </c>
      <c r="AJ32" s="133">
        <f t="shared" si="1"/>
        <v>7.0889642798190211E-2</v>
      </c>
    </row>
    <row r="33" spans="9:36">
      <c r="P33" s="31">
        <v>37529</v>
      </c>
      <c r="Q33" s="67">
        <v>108.186924111726</v>
      </c>
      <c r="R33" s="18">
        <v>110.465481652566</v>
      </c>
      <c r="S33" s="18">
        <v>116.59267384282801</v>
      </c>
      <c r="T33" s="18">
        <v>127.85041249909401</v>
      </c>
      <c r="U33" s="71">
        <v>116.68456214133499</v>
      </c>
      <c r="V33" s="72">
        <v>101.765082609782</v>
      </c>
      <c r="W33" s="67">
        <v>98.791041529335104</v>
      </c>
      <c r="X33" s="18">
        <v>99.366417352432507</v>
      </c>
      <c r="Y33" s="18">
        <v>109.239198043711</v>
      </c>
      <c r="Z33" s="70">
        <v>112.050965781217</v>
      </c>
      <c r="AA33" s="133">
        <f t="shared" si="1"/>
        <v>5.2102805563374543E-2</v>
      </c>
      <c r="AB33" s="133">
        <f t="shared" si="1"/>
        <v>7.6255440330856405E-2</v>
      </c>
      <c r="AC33" s="133">
        <f t="shared" si="1"/>
        <v>8.3920603318985432E-2</v>
      </c>
      <c r="AD33" s="133">
        <f t="shared" si="1"/>
        <v>0.1331279647664283</v>
      </c>
      <c r="AE33" s="133">
        <f t="shared" si="1"/>
        <v>0.13122854915902593</v>
      </c>
      <c r="AF33" s="133">
        <f t="shared" si="1"/>
        <v>2.5434796889130862E-2</v>
      </c>
      <c r="AG33" s="133">
        <f t="shared" si="1"/>
        <v>2.4181671939655924E-3</v>
      </c>
      <c r="AH33" s="133">
        <f t="shared" si="1"/>
        <v>-2.0628411448995188E-2</v>
      </c>
      <c r="AI33" s="133">
        <f t="shared" si="1"/>
        <v>5.0609268555935838E-2</v>
      </c>
      <c r="AJ33" s="133">
        <f t="shared" si="1"/>
        <v>6.9596899293074221E-2</v>
      </c>
    </row>
    <row r="34" spans="9:36">
      <c r="P34" s="31">
        <v>37621</v>
      </c>
      <c r="Q34" s="67">
        <v>109.693116250163</v>
      </c>
      <c r="R34" s="18">
        <v>112.06584090510501</v>
      </c>
      <c r="S34" s="18">
        <v>120.730603946768</v>
      </c>
      <c r="T34" s="18">
        <v>131.55335975265399</v>
      </c>
      <c r="U34" s="71">
        <v>121.981321158911</v>
      </c>
      <c r="V34" s="72">
        <v>103.544174180499</v>
      </c>
      <c r="W34" s="67">
        <v>101.775226304399</v>
      </c>
      <c r="X34" s="18">
        <v>101.9688211105</v>
      </c>
      <c r="Y34" s="18">
        <v>113.96467570931701</v>
      </c>
      <c r="Z34" s="70">
        <v>115.311747522467</v>
      </c>
      <c r="AA34" s="133">
        <f t="shared" si="1"/>
        <v>7.0162123168949764E-2</v>
      </c>
      <c r="AB34" s="133">
        <f t="shared" si="1"/>
        <v>9.2092759127243795E-2</v>
      </c>
      <c r="AC34" s="133">
        <f t="shared" si="1"/>
        <v>0.1130742416227204</v>
      </c>
      <c r="AD34" s="133">
        <f t="shared" si="1"/>
        <v>0.15704312277420773</v>
      </c>
      <c r="AE34" s="133">
        <f t="shared" si="1"/>
        <v>0.15805380935184976</v>
      </c>
      <c r="AF34" s="133">
        <f t="shared" si="1"/>
        <v>5.9651246000310465E-2</v>
      </c>
      <c r="AG34" s="133">
        <f t="shared" si="1"/>
        <v>3.6885812496903148E-2</v>
      </c>
      <c r="AH34" s="133">
        <f t="shared" si="1"/>
        <v>1.5143765074218996E-2</v>
      </c>
      <c r="AI34" s="133">
        <f t="shared" si="1"/>
        <v>0.10419733954480992</v>
      </c>
      <c r="AJ34" s="133">
        <f t="shared" si="1"/>
        <v>8.3701943111764709E-2</v>
      </c>
    </row>
    <row r="35" spans="9:36">
      <c r="P35" s="31">
        <v>37711</v>
      </c>
      <c r="Q35" s="67">
        <v>112.605812113026</v>
      </c>
      <c r="R35" s="18">
        <v>112.202774134774</v>
      </c>
      <c r="S35" s="18">
        <v>124.84668564054</v>
      </c>
      <c r="T35" s="18">
        <v>135.78803839902699</v>
      </c>
      <c r="U35" s="71">
        <v>128.892220689574</v>
      </c>
      <c r="V35" s="72">
        <v>104.119926686878</v>
      </c>
      <c r="W35" s="67">
        <v>105.73041385202799</v>
      </c>
      <c r="X35" s="18">
        <v>104.764091175224</v>
      </c>
      <c r="Y35" s="18">
        <v>116.859779467302</v>
      </c>
      <c r="Z35" s="70">
        <v>119.036549210272</v>
      </c>
      <c r="AA35" s="133">
        <f t="shared" si="1"/>
        <v>8.8867540981041993E-2</v>
      </c>
      <c r="AB35" s="133">
        <f t="shared" si="1"/>
        <v>8.3048333820936682E-2</v>
      </c>
      <c r="AC35" s="133">
        <f t="shared" si="1"/>
        <v>0.13681060493460073</v>
      </c>
      <c r="AD35" s="133">
        <f t="shared" si="1"/>
        <v>0.15762325008311695</v>
      </c>
      <c r="AE35" s="133">
        <f t="shared" si="1"/>
        <v>0.18221068122715312</v>
      </c>
      <c r="AF35" s="133">
        <f t="shared" si="1"/>
        <v>4.5364563205886332E-2</v>
      </c>
      <c r="AG35" s="133">
        <f t="shared" si="1"/>
        <v>6.5301856792344237E-2</v>
      </c>
      <c r="AH35" s="133">
        <f t="shared" si="1"/>
        <v>6.2823911128589538E-2</v>
      </c>
      <c r="AI35" s="133">
        <f t="shared" si="1"/>
        <v>0.1274524046676746</v>
      </c>
      <c r="AJ35" s="133">
        <f t="shared" si="1"/>
        <v>8.6180011683176794E-2</v>
      </c>
    </row>
    <row r="36" spans="9:36">
      <c r="P36" s="31">
        <v>37802</v>
      </c>
      <c r="Q36" s="67">
        <v>116.114644503032</v>
      </c>
      <c r="R36" s="18">
        <v>113.39596618542799</v>
      </c>
      <c r="S36" s="18">
        <v>128.88427463529101</v>
      </c>
      <c r="T36" s="18">
        <v>140.74843601458599</v>
      </c>
      <c r="U36" s="71">
        <v>131.827102379455</v>
      </c>
      <c r="V36" s="72">
        <v>106.00961756695</v>
      </c>
      <c r="W36" s="67">
        <v>103.502051305734</v>
      </c>
      <c r="X36" s="18">
        <v>106.96439088826401</v>
      </c>
      <c r="Y36" s="18">
        <v>121.120796177907</v>
      </c>
      <c r="Z36" s="70">
        <v>121.439960343316</v>
      </c>
      <c r="AA36" s="133">
        <f t="shared" si="1"/>
        <v>9.6285891147888769E-2</v>
      </c>
      <c r="AB36" s="133">
        <f t="shared" si="1"/>
        <v>6.4596509087968768E-2</v>
      </c>
      <c r="AC36" s="133">
        <f t="shared" si="1"/>
        <v>0.14650524536124032</v>
      </c>
      <c r="AD36" s="133">
        <f t="shared" si="1"/>
        <v>0.14665853650366545</v>
      </c>
      <c r="AE36" s="133">
        <f t="shared" si="1"/>
        <v>0.17984018086681175</v>
      </c>
      <c r="AF36" s="133">
        <f t="shared" si="1"/>
        <v>5.1929435688679026E-2</v>
      </c>
      <c r="AG36" s="133">
        <f t="shared" si="1"/>
        <v>4.8079014989605762E-2</v>
      </c>
      <c r="AH36" s="133">
        <f t="shared" si="1"/>
        <v>8.8136143338214401E-2</v>
      </c>
      <c r="AI36" s="133">
        <f t="shared" si="1"/>
        <v>0.14879270875898976</v>
      </c>
      <c r="AJ36" s="133">
        <f t="shared" si="1"/>
        <v>9.1955746607817357E-2</v>
      </c>
    </row>
    <row r="37" spans="9:36">
      <c r="P37" s="31">
        <v>37894</v>
      </c>
      <c r="Q37" s="67">
        <v>118.11490513659299</v>
      </c>
      <c r="R37" s="18">
        <v>116.49313447505899</v>
      </c>
      <c r="S37" s="18">
        <v>132.629077149463</v>
      </c>
      <c r="T37" s="18">
        <v>143.916002460263</v>
      </c>
      <c r="U37" s="71">
        <v>134.741091915776</v>
      </c>
      <c r="V37" s="72">
        <v>107.92207539157</v>
      </c>
      <c r="W37" s="67">
        <v>98.4999971234176</v>
      </c>
      <c r="X37" s="18">
        <v>108.945460033922</v>
      </c>
      <c r="Y37" s="18">
        <v>125.101571267426</v>
      </c>
      <c r="Z37" s="70">
        <v>122.943817357987</v>
      </c>
      <c r="AA37" s="133">
        <f t="shared" si="1"/>
        <v>9.1766921986008665E-2</v>
      </c>
      <c r="AB37" s="133">
        <f t="shared" si="1"/>
        <v>5.4565939805984343E-2</v>
      </c>
      <c r="AC37" s="133">
        <f t="shared" si="1"/>
        <v>0.13754211802580985</v>
      </c>
      <c r="AD37" s="133">
        <f t="shared" si="1"/>
        <v>0.12565927357710205</v>
      </c>
      <c r="AE37" s="133">
        <f t="shared" si="1"/>
        <v>0.15474651867459466</v>
      </c>
      <c r="AF37" s="133">
        <f t="shared" si="1"/>
        <v>6.0502017233130756E-2</v>
      </c>
      <c r="AG37" s="133">
        <f t="shared" si="1"/>
        <v>-2.9460607096756242E-3</v>
      </c>
      <c r="AH37" s="133">
        <f t="shared" si="1"/>
        <v>9.640120814172648E-2</v>
      </c>
      <c r="AI37" s="133">
        <f t="shared" si="1"/>
        <v>0.14520770481460166</v>
      </c>
      <c r="AJ37" s="133">
        <f t="shared" si="1"/>
        <v>9.7213366264407242E-2</v>
      </c>
    </row>
    <row r="38" spans="9:36">
      <c r="P38" s="31">
        <v>37986</v>
      </c>
      <c r="Q38" s="67">
        <v>120.40205270899</v>
      </c>
      <c r="R38" s="18">
        <v>120.60930568892</v>
      </c>
      <c r="S38" s="18">
        <v>137.862167170736</v>
      </c>
      <c r="T38" s="18">
        <v>147.08521269531701</v>
      </c>
      <c r="U38" s="71">
        <v>135.535032023664</v>
      </c>
      <c r="V38" s="72">
        <v>111.74061750521599</v>
      </c>
      <c r="W38" s="67">
        <v>100.869806679782</v>
      </c>
      <c r="X38" s="18">
        <v>110.847646662854</v>
      </c>
      <c r="Y38" s="18">
        <v>127.69381052474</v>
      </c>
      <c r="Z38" s="70">
        <v>123.945538660252</v>
      </c>
      <c r="AA38" s="133">
        <f t="shared" si="1"/>
        <v>9.7626330848368914E-2</v>
      </c>
      <c r="AB38" s="133">
        <f t="shared" si="1"/>
        <v>7.6236119006588554E-2</v>
      </c>
      <c r="AC38" s="133">
        <f t="shared" si="1"/>
        <v>0.1418990932201547</v>
      </c>
      <c r="AD38" s="133">
        <f t="shared" si="1"/>
        <v>0.11806504198650591</v>
      </c>
      <c r="AE38" s="133">
        <f t="shared" si="1"/>
        <v>0.11111300267928659</v>
      </c>
      <c r="AF38" s="133">
        <f t="shared" si="1"/>
        <v>7.9158903816538118E-2</v>
      </c>
      <c r="AG38" s="133">
        <f t="shared" si="1"/>
        <v>-8.8962673677480675E-3</v>
      </c>
      <c r="AH38" s="133">
        <f t="shared" si="1"/>
        <v>8.7073925692759957E-2</v>
      </c>
      <c r="AI38" s="133">
        <f t="shared" si="1"/>
        <v>0.12046833573625126</v>
      </c>
      <c r="AJ38" s="133">
        <f t="shared" si="1"/>
        <v>7.4873474067356449E-2</v>
      </c>
    </row>
    <row r="39" spans="9:36">
      <c r="P39" s="31">
        <v>38077</v>
      </c>
      <c r="Q39" s="67">
        <v>124.898229165838</v>
      </c>
      <c r="R39" s="18">
        <v>126.731055206403</v>
      </c>
      <c r="S39" s="18">
        <v>145.154763387625</v>
      </c>
      <c r="T39" s="18">
        <v>154.01831163330701</v>
      </c>
      <c r="U39" s="71">
        <v>142.04639291004401</v>
      </c>
      <c r="V39" s="72">
        <v>115.838346784794</v>
      </c>
      <c r="W39" s="67">
        <v>107.65238970415101</v>
      </c>
      <c r="X39" s="18">
        <v>113.348898359373</v>
      </c>
      <c r="Y39" s="18">
        <v>133.61988764964801</v>
      </c>
      <c r="Z39" s="70">
        <v>125.86561898516899</v>
      </c>
      <c r="AA39" s="133">
        <f t="shared" si="1"/>
        <v>0.10916325562728257</v>
      </c>
      <c r="AB39" s="133">
        <f t="shared" si="1"/>
        <v>0.12948236960859938</v>
      </c>
      <c r="AC39" s="133">
        <f t="shared" si="1"/>
        <v>0.16266413195426144</v>
      </c>
      <c r="AD39" s="133">
        <f t="shared" si="1"/>
        <v>0.13425536924473791</v>
      </c>
      <c r="AE39" s="133">
        <f t="shared" si="1"/>
        <v>0.10205559458976743</v>
      </c>
      <c r="AF39" s="133">
        <f t="shared" si="1"/>
        <v>0.11254733335682277</v>
      </c>
      <c r="AG39" s="133">
        <f t="shared" si="1"/>
        <v>1.8178079344443487E-2</v>
      </c>
      <c r="AH39" s="133">
        <f t="shared" si="1"/>
        <v>8.1944176557503967E-2</v>
      </c>
      <c r="AI39" s="133">
        <f t="shared" si="1"/>
        <v>0.14342067269633674</v>
      </c>
      <c r="AJ39" s="133">
        <f t="shared" si="1"/>
        <v>5.7369520707743149E-2</v>
      </c>
    </row>
    <row r="40" spans="9:36">
      <c r="P40" s="31">
        <v>38168</v>
      </c>
      <c r="Q40" s="67">
        <v>129.72952063322199</v>
      </c>
      <c r="R40" s="18">
        <v>133.63859882071199</v>
      </c>
      <c r="S40" s="18">
        <v>152.08574864361</v>
      </c>
      <c r="T40" s="18">
        <v>162.661577994699</v>
      </c>
      <c r="U40" s="71">
        <v>151.608748145215</v>
      </c>
      <c r="V40" s="72">
        <v>120.736155355403</v>
      </c>
      <c r="W40" s="67">
        <v>112.782060781402</v>
      </c>
      <c r="X40" s="18">
        <v>117.03195387325501</v>
      </c>
      <c r="Y40" s="18">
        <v>141.32983275104999</v>
      </c>
      <c r="Z40" s="70">
        <v>130.76506523743399</v>
      </c>
      <c r="AA40" s="133">
        <f t="shared" si="1"/>
        <v>0.11725373822106033</v>
      </c>
      <c r="AB40" s="133">
        <f t="shared" si="1"/>
        <v>0.17851281060723734</v>
      </c>
      <c r="AC40" s="133">
        <f t="shared" si="1"/>
        <v>0.18001788095540072</v>
      </c>
      <c r="AD40" s="133">
        <f t="shared" si="1"/>
        <v>0.1556901277243472</v>
      </c>
      <c r="AE40" s="133">
        <f t="shared" si="1"/>
        <v>0.15005750265844364</v>
      </c>
      <c r="AF40" s="133">
        <f t="shared" si="1"/>
        <v>0.13891699759366172</v>
      </c>
      <c r="AG40" s="133">
        <f t="shared" si="1"/>
        <v>8.9660150292633745E-2</v>
      </c>
      <c r="AH40" s="133">
        <f t="shared" si="1"/>
        <v>9.4120696629850009E-2</v>
      </c>
      <c r="AI40" s="133">
        <f t="shared" si="1"/>
        <v>0.16685026197697028</v>
      </c>
      <c r="AJ40" s="133">
        <f t="shared" si="1"/>
        <v>7.6787779473539874E-2</v>
      </c>
    </row>
    <row r="41" spans="9:36">
      <c r="P41" s="31">
        <v>38260</v>
      </c>
      <c r="Q41" s="67">
        <v>134.068526068328</v>
      </c>
      <c r="R41" s="18">
        <v>134.98707780244399</v>
      </c>
      <c r="S41" s="18">
        <v>155.40384153075499</v>
      </c>
      <c r="T41" s="18">
        <v>166.750310056432</v>
      </c>
      <c r="U41" s="71">
        <v>165.24301368104199</v>
      </c>
      <c r="V41" s="72">
        <v>127.435576326289</v>
      </c>
      <c r="W41" s="67">
        <v>116.23753113150499</v>
      </c>
      <c r="X41" s="18">
        <v>121.74944431704201</v>
      </c>
      <c r="Y41" s="18">
        <v>147.566820258219</v>
      </c>
      <c r="Z41" s="70">
        <v>136.65357193760499</v>
      </c>
      <c r="AA41" s="133">
        <f t="shared" si="1"/>
        <v>0.1350686512704351</v>
      </c>
      <c r="AB41" s="133">
        <f t="shared" si="1"/>
        <v>0.15875565037134898</v>
      </c>
      <c r="AC41" s="133">
        <f t="shared" si="1"/>
        <v>0.17171773242172628</v>
      </c>
      <c r="AD41" s="133">
        <f t="shared" si="1"/>
        <v>0.1586641318950881</v>
      </c>
      <c r="AE41" s="133">
        <f t="shared" si="1"/>
        <v>0.22637431040214628</v>
      </c>
      <c r="AF41" s="133">
        <f t="shared" si="1"/>
        <v>0.18081102373095415</v>
      </c>
      <c r="AG41" s="133">
        <f t="shared" si="1"/>
        <v>0.18007649265068282</v>
      </c>
      <c r="AH41" s="133">
        <f t="shared" si="1"/>
        <v>0.11752655208517426</v>
      </c>
      <c r="AI41" s="133">
        <f t="shared" si="1"/>
        <v>0.17957607377104545</v>
      </c>
      <c r="AJ41" s="133">
        <f t="shared" si="1"/>
        <v>0.1115123547831447</v>
      </c>
    </row>
    <row r="42" spans="9:36">
      <c r="P42" s="31">
        <v>38352</v>
      </c>
      <c r="Q42" s="67">
        <v>138.555719120719</v>
      </c>
      <c r="R42" s="18">
        <v>135.90009781266099</v>
      </c>
      <c r="S42" s="18">
        <v>159.182392054997</v>
      </c>
      <c r="T42" s="18">
        <v>168.52952672440699</v>
      </c>
      <c r="U42" s="71">
        <v>169.19302167604701</v>
      </c>
      <c r="V42" s="72">
        <v>128.652303367158</v>
      </c>
      <c r="W42" s="67">
        <v>119.47166382530899</v>
      </c>
      <c r="X42" s="18">
        <v>125.227186051435</v>
      </c>
      <c r="Y42" s="18">
        <v>150.71487400924099</v>
      </c>
      <c r="Z42" s="70">
        <v>140.870567237139</v>
      </c>
      <c r="AA42" s="133">
        <f t="shared" si="1"/>
        <v>0.15077538964893034</v>
      </c>
      <c r="AB42" s="133">
        <f t="shared" si="1"/>
        <v>0.1267795385803776</v>
      </c>
      <c r="AC42" s="133">
        <f t="shared" si="1"/>
        <v>0.15464884472515839</v>
      </c>
      <c r="AD42" s="133">
        <f t="shared" si="1"/>
        <v>0.14579517298935607</v>
      </c>
      <c r="AE42" s="133">
        <f t="shared" si="1"/>
        <v>0.24833424355192846</v>
      </c>
      <c r="AF42" s="133">
        <f t="shared" si="1"/>
        <v>0.15134770363294781</v>
      </c>
      <c r="AG42" s="133">
        <f t="shared" si="1"/>
        <v>0.18441452162766447</v>
      </c>
      <c r="AH42" s="133">
        <f t="shared" si="1"/>
        <v>0.1297234521569659</v>
      </c>
      <c r="AI42" s="133">
        <f t="shared" si="1"/>
        <v>0.18028331514189389</v>
      </c>
      <c r="AJ42" s="133">
        <f t="shared" si="1"/>
        <v>0.13655214023701423</v>
      </c>
    </row>
    <row r="43" spans="9:36">
      <c r="P43" s="31">
        <v>38442</v>
      </c>
      <c r="Q43" s="67">
        <v>144.287691549458</v>
      </c>
      <c r="R43" s="18">
        <v>143.62754831227701</v>
      </c>
      <c r="S43" s="18">
        <v>169.60229668259501</v>
      </c>
      <c r="T43" s="18">
        <v>174.54188389898701</v>
      </c>
      <c r="U43" s="71">
        <v>187.856983132723</v>
      </c>
      <c r="V43" s="72">
        <v>135.383581048228</v>
      </c>
      <c r="W43" s="67">
        <v>122.966646827707</v>
      </c>
      <c r="X43" s="18">
        <v>128.928821368895</v>
      </c>
      <c r="Y43" s="18">
        <v>154.000333043485</v>
      </c>
      <c r="Z43" s="70">
        <v>144.631241454421</v>
      </c>
      <c r="AA43" s="133">
        <f t="shared" si="1"/>
        <v>0.15524209200656447</v>
      </c>
      <c r="AB43" s="133">
        <f t="shared" si="1"/>
        <v>0.13332559314964443</v>
      </c>
      <c r="AC43" s="133">
        <f t="shared" si="1"/>
        <v>0.16842391337640561</v>
      </c>
      <c r="AD43" s="133">
        <f t="shared" si="1"/>
        <v>0.13325410496995538</v>
      </c>
      <c r="AE43" s="133">
        <f t="shared" si="1"/>
        <v>0.32250442467546647</v>
      </c>
      <c r="AF43" s="133">
        <f t="shared" si="1"/>
        <v>0.1687285325277077</v>
      </c>
      <c r="AG43" s="133">
        <f t="shared" si="1"/>
        <v>0.14225654595910453</v>
      </c>
      <c r="AH43" s="133">
        <f t="shared" si="1"/>
        <v>0.13745103159384775</v>
      </c>
      <c r="AI43" s="133">
        <f t="shared" si="1"/>
        <v>0.15252553906701838</v>
      </c>
      <c r="AJ43" s="133">
        <f t="shared" si="1"/>
        <v>0.14909252121870709</v>
      </c>
    </row>
    <row r="44" spans="9:36">
      <c r="P44" s="31">
        <v>38533</v>
      </c>
      <c r="Q44" s="67">
        <v>151.233723826155</v>
      </c>
      <c r="R44" s="18">
        <v>152.60374658048499</v>
      </c>
      <c r="S44" s="18">
        <v>181.76704202457699</v>
      </c>
      <c r="T44" s="18">
        <v>184.18757365891901</v>
      </c>
      <c r="U44" s="71">
        <v>198.511862092223</v>
      </c>
      <c r="V44" s="72">
        <v>140.09346833123001</v>
      </c>
      <c r="W44" s="67">
        <v>125.028943301193</v>
      </c>
      <c r="X44" s="18">
        <v>133.75395491284499</v>
      </c>
      <c r="Y44" s="18">
        <v>161.942350876718</v>
      </c>
      <c r="Z44" s="70">
        <v>151.10660179368099</v>
      </c>
      <c r="AA44" s="133">
        <f t="shared" si="1"/>
        <v>0.1657618334513915</v>
      </c>
      <c r="AB44" s="133">
        <f t="shared" si="1"/>
        <v>0.1419136980418092</v>
      </c>
      <c r="AC44" s="133">
        <f t="shared" si="1"/>
        <v>0.19516156934941109</v>
      </c>
      <c r="AD44" s="133">
        <f t="shared" si="1"/>
        <v>0.13233608040444267</v>
      </c>
      <c r="AE44" s="133">
        <f t="shared" si="1"/>
        <v>0.30936944286409451</v>
      </c>
      <c r="AF44" s="133">
        <f t="shared" si="1"/>
        <v>0.16032739255980255</v>
      </c>
      <c r="AG44" s="133">
        <f t="shared" si="1"/>
        <v>0.10858892305158641</v>
      </c>
      <c r="AH44" s="133">
        <f t="shared" si="1"/>
        <v>0.14288406273811183</v>
      </c>
      <c r="AI44" s="133">
        <f t="shared" si="1"/>
        <v>0.14584690100055941</v>
      </c>
      <c r="AJ44" s="133">
        <f t="shared" si="1"/>
        <v>0.155557881757733</v>
      </c>
    </row>
    <row r="45" spans="9:36">
      <c r="P45" s="31">
        <v>38625</v>
      </c>
      <c r="Q45" s="67">
        <v>156.07139973845199</v>
      </c>
      <c r="R45" s="18">
        <v>155.88943970372901</v>
      </c>
      <c r="S45" s="18">
        <v>182.661542154507</v>
      </c>
      <c r="T45" s="18">
        <v>190.33191663600701</v>
      </c>
      <c r="U45" s="71">
        <v>202.501959122312</v>
      </c>
      <c r="V45" s="72">
        <v>142.78879944771501</v>
      </c>
      <c r="W45" s="67">
        <v>128.635458480099</v>
      </c>
      <c r="X45" s="18">
        <v>137.83766908262999</v>
      </c>
      <c r="Y45" s="18">
        <v>168.26217075886299</v>
      </c>
      <c r="Z45" s="70">
        <v>160.17698804793901</v>
      </c>
      <c r="AA45" s="133">
        <f t="shared" si="1"/>
        <v>0.16411662241225966</v>
      </c>
      <c r="AB45" s="133">
        <f t="shared" si="1"/>
        <v>0.15484713234459369</v>
      </c>
      <c r="AC45" s="133">
        <f t="shared" si="1"/>
        <v>0.17539914300225079</v>
      </c>
      <c r="AD45" s="133">
        <f t="shared" si="1"/>
        <v>0.14141866705731743</v>
      </c>
      <c r="AE45" s="133">
        <f t="shared" si="1"/>
        <v>0.22547970175119514</v>
      </c>
      <c r="AF45" s="133">
        <f t="shared" si="1"/>
        <v>0.12047831197557635</v>
      </c>
      <c r="AG45" s="133">
        <f t="shared" si="1"/>
        <v>0.10666027769092623</v>
      </c>
      <c r="AH45" s="133">
        <f t="shared" si="1"/>
        <v>0.13214207962784119</v>
      </c>
      <c r="AI45" s="133">
        <f t="shared" si="1"/>
        <v>0.14024392789944473</v>
      </c>
      <c r="AJ45" s="133">
        <f t="shared" si="1"/>
        <v>0.17213905042361155</v>
      </c>
    </row>
    <row r="46" spans="9:36">
      <c r="I46" s="153" t="s">
        <v>41</v>
      </c>
      <c r="J46" s="153"/>
      <c r="K46" s="153"/>
      <c r="L46" s="153"/>
      <c r="M46" s="153"/>
      <c r="N46" s="153"/>
      <c r="O46" s="153"/>
      <c r="P46" s="31">
        <v>38717</v>
      </c>
      <c r="Q46" s="67">
        <v>158.60793855112499</v>
      </c>
      <c r="R46" s="18">
        <v>158.066405489115</v>
      </c>
      <c r="S46" s="18">
        <v>180.81247950304601</v>
      </c>
      <c r="T46" s="18">
        <v>191.05466055545801</v>
      </c>
      <c r="U46" s="71">
        <v>217.003999957323</v>
      </c>
      <c r="V46" s="72">
        <v>150.25101860553301</v>
      </c>
      <c r="W46" s="67">
        <v>134.24003798219999</v>
      </c>
      <c r="X46" s="18">
        <v>142.94254169024899</v>
      </c>
      <c r="Y46" s="18">
        <v>170.58901077714901</v>
      </c>
      <c r="Z46" s="70">
        <v>166.45008185644701</v>
      </c>
      <c r="AA46" s="133">
        <f t="shared" si="1"/>
        <v>0.14472314501096228</v>
      </c>
      <c r="AB46" s="133">
        <f t="shared" si="1"/>
        <v>0.16310737102640194</v>
      </c>
      <c r="AC46" s="133">
        <f t="shared" si="1"/>
        <v>0.13588241242521271</v>
      </c>
      <c r="AD46" s="133">
        <f t="shared" si="1"/>
        <v>0.13365689840146477</v>
      </c>
      <c r="AE46" s="133">
        <f t="shared" si="1"/>
        <v>0.28258244818642364</v>
      </c>
      <c r="AF46" s="133">
        <f t="shared" si="1"/>
        <v>0.16788440372291591</v>
      </c>
      <c r="AG46" s="133">
        <f t="shared" si="1"/>
        <v>0.12361403268381088</v>
      </c>
      <c r="AH46" s="133">
        <f t="shared" si="1"/>
        <v>0.14146573278056174</v>
      </c>
      <c r="AI46" s="133">
        <f t="shared" si="1"/>
        <v>0.13186579558623701</v>
      </c>
      <c r="AJ46" s="133">
        <f t="shared" si="1"/>
        <v>0.18158168254017126</v>
      </c>
    </row>
    <row r="47" spans="9:36">
      <c r="I47" s="153" t="s">
        <v>42</v>
      </c>
      <c r="J47" s="153"/>
      <c r="K47" s="153"/>
      <c r="L47" s="153"/>
      <c r="M47" s="153"/>
      <c r="N47" s="153"/>
      <c r="O47" s="153"/>
      <c r="P47" s="31">
        <v>38807</v>
      </c>
      <c r="Q47" s="67">
        <v>161.564013847079</v>
      </c>
      <c r="R47" s="18">
        <v>163.36548283608801</v>
      </c>
      <c r="S47" s="18">
        <v>187.58661222109399</v>
      </c>
      <c r="T47" s="18">
        <v>190.635072635706</v>
      </c>
      <c r="U47" s="71">
        <v>211.89400698448699</v>
      </c>
      <c r="V47" s="72">
        <v>148.436267589419</v>
      </c>
      <c r="W47" s="67">
        <v>138.72811309666699</v>
      </c>
      <c r="X47" s="18">
        <v>148.571309767267</v>
      </c>
      <c r="Y47" s="18">
        <v>172.540215602084</v>
      </c>
      <c r="Z47" s="70">
        <v>166.55055944542599</v>
      </c>
      <c r="AA47" s="133">
        <f t="shared" si="1"/>
        <v>0.11973524638239241</v>
      </c>
      <c r="AB47" s="133">
        <f t="shared" si="1"/>
        <v>0.13742443393168902</v>
      </c>
      <c r="AC47" s="133">
        <f t="shared" si="1"/>
        <v>0.10603816039210856</v>
      </c>
      <c r="AD47" s="133">
        <f t="shared" si="1"/>
        <v>9.2202446640444302E-2</v>
      </c>
      <c r="AE47" s="133">
        <f t="shared" si="1"/>
        <v>0.12795384792686448</v>
      </c>
      <c r="AF47" s="133">
        <f t="shared" si="1"/>
        <v>9.6412625815690545E-2</v>
      </c>
      <c r="AG47" s="133">
        <f t="shared" si="1"/>
        <v>0.12817675910967918</v>
      </c>
      <c r="AH47" s="133">
        <f t="shared" si="1"/>
        <v>0.15235141522135165</v>
      </c>
      <c r="AI47" s="133">
        <f t="shared" si="1"/>
        <v>0.12038858742833947</v>
      </c>
      <c r="AJ47" s="133">
        <f t="shared" si="1"/>
        <v>0.15155313451355967</v>
      </c>
    </row>
    <row r="48" spans="9:36">
      <c r="P48" s="31">
        <v>38898</v>
      </c>
      <c r="Q48" s="67">
        <v>165.04964939120899</v>
      </c>
      <c r="R48" s="18">
        <v>168.39171380524701</v>
      </c>
      <c r="S48" s="18">
        <v>193.79393987882301</v>
      </c>
      <c r="T48" s="18">
        <v>189.345815874696</v>
      </c>
      <c r="U48" s="71">
        <v>214.835102301197</v>
      </c>
      <c r="V48" s="72">
        <v>148.00740845121601</v>
      </c>
      <c r="W48" s="67">
        <v>144.76022634848701</v>
      </c>
      <c r="X48" s="18">
        <v>152.36268655040601</v>
      </c>
      <c r="Y48" s="18">
        <v>173.75700340053601</v>
      </c>
      <c r="Z48" s="70">
        <v>164.206296663796</v>
      </c>
      <c r="AA48" s="133">
        <f t="shared" si="1"/>
        <v>9.1354793200328466E-2</v>
      </c>
      <c r="AB48" s="133">
        <f t="shared" si="1"/>
        <v>0.10345727138773264</v>
      </c>
      <c r="AC48" s="133">
        <f t="shared" si="1"/>
        <v>6.616654878842021E-2</v>
      </c>
      <c r="AD48" s="133">
        <f t="shared" si="1"/>
        <v>2.80053757878862E-2</v>
      </c>
      <c r="AE48" s="133">
        <f t="shared" si="1"/>
        <v>8.2228034319635102E-2</v>
      </c>
      <c r="AF48" s="133">
        <f t="shared" si="1"/>
        <v>5.6490428956149863E-2</v>
      </c>
      <c r="AG48" s="133">
        <f t="shared" si="1"/>
        <v>0.15781372317737352</v>
      </c>
      <c r="AH48" s="133">
        <f t="shared" si="1"/>
        <v>0.13912658993662363</v>
      </c>
      <c r="AI48" s="133">
        <f t="shared" si="1"/>
        <v>7.2955915854353348E-2</v>
      </c>
      <c r="AJ48" s="133">
        <f t="shared" si="1"/>
        <v>8.6691744203216015E-2</v>
      </c>
    </row>
    <row r="49" spans="16:36">
      <c r="P49" s="31">
        <v>38990</v>
      </c>
      <c r="Q49" s="67">
        <v>165.487736549224</v>
      </c>
      <c r="R49" s="18">
        <v>171.211551655368</v>
      </c>
      <c r="S49" s="18">
        <v>190.07589366061799</v>
      </c>
      <c r="T49" s="18">
        <v>187.025131543123</v>
      </c>
      <c r="U49" s="71">
        <v>218.359905159205</v>
      </c>
      <c r="V49" s="72">
        <v>151.07515776157101</v>
      </c>
      <c r="W49" s="67">
        <v>150.35770082642</v>
      </c>
      <c r="X49" s="18">
        <v>155.32280928850199</v>
      </c>
      <c r="Y49" s="18">
        <v>174.82014565749901</v>
      </c>
      <c r="Z49" s="70">
        <v>168.689417548004</v>
      </c>
      <c r="AA49" s="133">
        <f t="shared" si="1"/>
        <v>6.0333519315852291E-2</v>
      </c>
      <c r="AB49" s="133">
        <f t="shared" si="1"/>
        <v>9.8288325243576224E-2</v>
      </c>
      <c r="AC49" s="133">
        <f t="shared" si="1"/>
        <v>4.0590654270505677E-2</v>
      </c>
      <c r="AD49" s="133">
        <f t="shared" si="1"/>
        <v>-1.7373781293906432E-2</v>
      </c>
      <c r="AE49" s="133">
        <f t="shared" si="1"/>
        <v>7.8310087001749684E-2</v>
      </c>
      <c r="AF49" s="133">
        <f t="shared" si="1"/>
        <v>5.8032271059819562E-2</v>
      </c>
      <c r="AG49" s="133">
        <f t="shared" si="1"/>
        <v>0.1688666764435065</v>
      </c>
      <c r="AH49" s="133">
        <f t="shared" si="1"/>
        <v>0.12685313327077608</v>
      </c>
      <c r="AI49" s="133">
        <f t="shared" si="1"/>
        <v>3.8974743218036068E-2</v>
      </c>
      <c r="AJ49" s="133">
        <f t="shared" si="1"/>
        <v>5.314389790821461E-2</v>
      </c>
    </row>
    <row r="50" spans="16:36">
      <c r="P50" s="31">
        <v>39082</v>
      </c>
      <c r="Q50" s="67">
        <v>164.4867269513</v>
      </c>
      <c r="R50" s="18">
        <v>172.976438347314</v>
      </c>
      <c r="S50" s="18">
        <v>187.43060939603299</v>
      </c>
      <c r="T50" s="18">
        <v>187.297619946374</v>
      </c>
      <c r="U50" s="71">
        <v>218.57406615129</v>
      </c>
      <c r="V50" s="72">
        <v>153.16469408286099</v>
      </c>
      <c r="W50" s="67">
        <v>155.13850292895299</v>
      </c>
      <c r="X50" s="18">
        <v>158.24482413240301</v>
      </c>
      <c r="Y50" s="18">
        <v>176.40461332787899</v>
      </c>
      <c r="Z50" s="70">
        <v>177.219465372174</v>
      </c>
      <c r="AA50" s="133">
        <f t="shared" si="1"/>
        <v>3.7064906421944821E-2</v>
      </c>
      <c r="AB50" s="133">
        <f t="shared" si="1"/>
        <v>9.432765179964675E-2</v>
      </c>
      <c r="AC50" s="133">
        <f t="shared" si="1"/>
        <v>3.6602174314386726E-2</v>
      </c>
      <c r="AD50" s="133">
        <f t="shared" si="1"/>
        <v>-1.9664742007135971E-2</v>
      </c>
      <c r="AE50" s="133">
        <f t="shared" si="1"/>
        <v>7.2351947165756325E-3</v>
      </c>
      <c r="AF50" s="133">
        <f t="shared" si="1"/>
        <v>1.9392051410829447E-2</v>
      </c>
      <c r="AG50" s="133">
        <f t="shared" si="1"/>
        <v>0.15567981997683944</v>
      </c>
      <c r="AH50" s="133">
        <f t="shared" si="1"/>
        <v>0.10705198229449064</v>
      </c>
      <c r="AI50" s="133">
        <f t="shared" si="1"/>
        <v>3.4091308251545271E-2</v>
      </c>
      <c r="AJ50" s="133">
        <f t="shared" si="1"/>
        <v>6.4700379811257314E-2</v>
      </c>
    </row>
    <row r="51" spans="16:36">
      <c r="P51" s="31">
        <v>39172</v>
      </c>
      <c r="Q51" s="67">
        <v>168.117588051783</v>
      </c>
      <c r="R51" s="18">
        <v>175.27355033395401</v>
      </c>
      <c r="S51" s="18">
        <v>194.01093382697599</v>
      </c>
      <c r="T51" s="18">
        <v>192.41155220790199</v>
      </c>
      <c r="U51" s="71">
        <v>217.820565856961</v>
      </c>
      <c r="V51" s="72">
        <v>157.645278882653</v>
      </c>
      <c r="W51" s="67">
        <v>162.34179567644401</v>
      </c>
      <c r="X51" s="18">
        <v>162.972418271257</v>
      </c>
      <c r="Y51" s="18">
        <v>178.74252775399401</v>
      </c>
      <c r="Z51" s="70">
        <v>176.80015588474899</v>
      </c>
      <c r="AA51" s="133">
        <f t="shared" ref="AA51:AJ113" si="2">IFERROR(Q51/Q47-1,"NULL")</f>
        <v>4.0563328730536474E-2</v>
      </c>
      <c r="AB51" s="133">
        <f t="shared" si="2"/>
        <v>7.2892188062847474E-2</v>
      </c>
      <c r="AC51" s="133">
        <f t="shared" si="2"/>
        <v>3.4247228679145536E-2</v>
      </c>
      <c r="AD51" s="133">
        <f t="shared" si="2"/>
        <v>9.3187446970515175E-3</v>
      </c>
      <c r="AE51" s="133">
        <f t="shared" si="2"/>
        <v>2.7969450183213063E-2</v>
      </c>
      <c r="AF51" s="133">
        <f t="shared" si="2"/>
        <v>6.2040170120057914E-2</v>
      </c>
      <c r="AG51" s="133">
        <f t="shared" si="2"/>
        <v>0.17021555366591623</v>
      </c>
      <c r="AH51" s="133">
        <f t="shared" si="2"/>
        <v>9.6930615517551555E-2</v>
      </c>
      <c r="AI51" s="133">
        <f t="shared" si="2"/>
        <v>3.594705228729933E-2</v>
      </c>
      <c r="AJ51" s="133">
        <f t="shared" si="2"/>
        <v>6.1540450380063172E-2</v>
      </c>
    </row>
    <row r="52" spans="16:36">
      <c r="P52" s="31">
        <v>39263</v>
      </c>
      <c r="Q52" s="67">
        <v>174.77400186644499</v>
      </c>
      <c r="R52" s="18">
        <v>178.315095510384</v>
      </c>
      <c r="S52" s="18">
        <v>199.116887620163</v>
      </c>
      <c r="T52" s="18">
        <v>197.081897140943</v>
      </c>
      <c r="U52" s="71">
        <v>217.64135245777399</v>
      </c>
      <c r="V52" s="72">
        <v>166.74973090009701</v>
      </c>
      <c r="W52" s="67">
        <v>167.35576205774299</v>
      </c>
      <c r="X52" s="18">
        <v>168.46964928007901</v>
      </c>
      <c r="Y52" s="18">
        <v>182.514082152741</v>
      </c>
      <c r="Z52" s="70">
        <v>172.30632514387599</v>
      </c>
      <c r="AA52" s="133">
        <f t="shared" si="2"/>
        <v>5.8917740880423564E-2</v>
      </c>
      <c r="AB52" s="133">
        <f t="shared" si="2"/>
        <v>5.8930344497911902E-2</v>
      </c>
      <c r="AC52" s="133">
        <f t="shared" si="2"/>
        <v>2.746704950974399E-2</v>
      </c>
      <c r="AD52" s="133">
        <f t="shared" si="2"/>
        <v>4.0856890502225518E-2</v>
      </c>
      <c r="AE52" s="133">
        <f t="shared" si="2"/>
        <v>1.3062344684448446E-2</v>
      </c>
      <c r="AF52" s="133">
        <f t="shared" si="2"/>
        <v>0.12663097506405263</v>
      </c>
      <c r="AG52" s="133">
        <f t="shared" si="2"/>
        <v>0.15608939194983606</v>
      </c>
      <c r="AH52" s="133">
        <f t="shared" si="2"/>
        <v>0.1057146148728767</v>
      </c>
      <c r="AI52" s="133">
        <f t="shared" si="2"/>
        <v>5.0398421823715456E-2</v>
      </c>
      <c r="AJ52" s="133">
        <f t="shared" si="2"/>
        <v>4.9328367088531389E-2</v>
      </c>
    </row>
    <row r="53" spans="16:36">
      <c r="P53" s="31">
        <v>39355</v>
      </c>
      <c r="Q53" s="67">
        <v>172.35119507871099</v>
      </c>
      <c r="R53" s="18">
        <v>179.00141061512801</v>
      </c>
      <c r="S53" s="18">
        <v>194.07073047884799</v>
      </c>
      <c r="T53" s="18">
        <v>189.95297021349899</v>
      </c>
      <c r="U53" s="71">
        <v>218.30747111391099</v>
      </c>
      <c r="V53" s="72">
        <v>172.26700539148899</v>
      </c>
      <c r="W53" s="67">
        <v>170.25545047745101</v>
      </c>
      <c r="X53" s="18">
        <v>169.095714878417</v>
      </c>
      <c r="Y53" s="18">
        <v>186.350341915255</v>
      </c>
      <c r="Z53" s="70">
        <v>169.44952505727599</v>
      </c>
      <c r="AA53" s="133">
        <f t="shared" si="2"/>
        <v>4.1474121724091928E-2</v>
      </c>
      <c r="AB53" s="133">
        <f t="shared" si="2"/>
        <v>4.5498442625181212E-2</v>
      </c>
      <c r="AC53" s="133">
        <f t="shared" si="2"/>
        <v>2.1017061876151377E-2</v>
      </c>
      <c r="AD53" s="133">
        <f t="shared" si="2"/>
        <v>1.5654787387228364E-2</v>
      </c>
      <c r="AE53" s="133">
        <f t="shared" si="2"/>
        <v>-2.4012670849882234E-4</v>
      </c>
      <c r="AF53" s="133">
        <f t="shared" si="2"/>
        <v>0.14027354294319694</v>
      </c>
      <c r="AG53" s="133">
        <f t="shared" si="2"/>
        <v>0.13233608615764814</v>
      </c>
      <c r="AH53" s="133">
        <f t="shared" si="2"/>
        <v>8.8672781885709595E-2</v>
      </c>
      <c r="AI53" s="133">
        <f t="shared" si="2"/>
        <v>6.5954619900303157E-2</v>
      </c>
      <c r="AJ53" s="133">
        <f t="shared" si="2"/>
        <v>4.505958466871185E-3</v>
      </c>
    </row>
    <row r="54" spans="16:36">
      <c r="P54" s="31">
        <v>39447</v>
      </c>
      <c r="Q54" s="67">
        <v>165.14142430881299</v>
      </c>
      <c r="R54" s="18">
        <v>176.17030041710899</v>
      </c>
      <c r="S54" s="18">
        <v>186.97579604255901</v>
      </c>
      <c r="T54" s="18">
        <v>179.401481768043</v>
      </c>
      <c r="U54" s="71">
        <v>222.73743772229301</v>
      </c>
      <c r="V54" s="72">
        <v>171.67388925623899</v>
      </c>
      <c r="W54" s="67">
        <v>170.05743787956601</v>
      </c>
      <c r="X54" s="18">
        <v>167.14967089531501</v>
      </c>
      <c r="Y54" s="18">
        <v>185.18628915044701</v>
      </c>
      <c r="Z54" s="70">
        <v>166.81282635629799</v>
      </c>
      <c r="AA54" s="133">
        <f t="shared" si="2"/>
        <v>3.9802443008476462E-3</v>
      </c>
      <c r="AB54" s="133">
        <f t="shared" si="2"/>
        <v>1.8464145176709801E-2</v>
      </c>
      <c r="AC54" s="133">
        <f t="shared" si="2"/>
        <v>-2.4265692510927472E-3</v>
      </c>
      <c r="AD54" s="133">
        <f t="shared" si="2"/>
        <v>-4.215824088203457E-2</v>
      </c>
      <c r="AE54" s="133">
        <f t="shared" si="2"/>
        <v>1.9047875369263778E-2</v>
      </c>
      <c r="AF54" s="133">
        <f t="shared" si="2"/>
        <v>0.12084505038324744</v>
      </c>
      <c r="AG54" s="133">
        <f t="shared" si="2"/>
        <v>9.6165263096842368E-2</v>
      </c>
      <c r="AH54" s="133">
        <f t="shared" si="2"/>
        <v>5.6272594138442988E-2</v>
      </c>
      <c r="AI54" s="133">
        <f t="shared" si="2"/>
        <v>4.9781440841605074E-2</v>
      </c>
      <c r="AJ54" s="133">
        <f t="shared" si="2"/>
        <v>-5.8721760580990878E-2</v>
      </c>
    </row>
    <row r="55" spans="16:36">
      <c r="P55" s="31">
        <v>39538</v>
      </c>
      <c r="Q55" s="67">
        <v>163.28918146053999</v>
      </c>
      <c r="R55" s="18">
        <v>173.06580474826899</v>
      </c>
      <c r="S55" s="18">
        <v>184.44785916913199</v>
      </c>
      <c r="T55" s="18">
        <v>175.94351576286201</v>
      </c>
      <c r="U55" s="71">
        <v>213.4606750959</v>
      </c>
      <c r="V55" s="72">
        <v>171.57077107959901</v>
      </c>
      <c r="W55" s="67">
        <v>161.15370981826601</v>
      </c>
      <c r="X55" s="18">
        <v>167.23248581068799</v>
      </c>
      <c r="Y55" s="18">
        <v>180.43983375548501</v>
      </c>
      <c r="Z55" s="70">
        <v>162.96825983704599</v>
      </c>
      <c r="AA55" s="133">
        <f t="shared" si="2"/>
        <v>-2.8720413177446891E-2</v>
      </c>
      <c r="AB55" s="133">
        <f t="shared" si="2"/>
        <v>-1.2595999690076076E-2</v>
      </c>
      <c r="AC55" s="133">
        <f t="shared" si="2"/>
        <v>-4.9291421206047015E-2</v>
      </c>
      <c r="AD55" s="133">
        <f t="shared" si="2"/>
        <v>-8.5587566110615687E-2</v>
      </c>
      <c r="AE55" s="133">
        <f t="shared" si="2"/>
        <v>-2.0015973899930373E-2</v>
      </c>
      <c r="AF55" s="133">
        <f t="shared" si="2"/>
        <v>8.833434337930135E-2</v>
      </c>
      <c r="AG55" s="133">
        <f t="shared" si="2"/>
        <v>-7.318422549334902E-3</v>
      </c>
      <c r="AH55" s="133">
        <f t="shared" si="2"/>
        <v>2.6139806874193816E-2</v>
      </c>
      <c r="AI55" s="133">
        <f t="shared" si="2"/>
        <v>9.4958151415818204E-3</v>
      </c>
      <c r="AJ55" s="133">
        <f t="shared" si="2"/>
        <v>-7.8234637172603039E-2</v>
      </c>
    </row>
    <row r="56" spans="16:36">
      <c r="P56" s="31">
        <v>39629</v>
      </c>
      <c r="Q56" s="67">
        <v>162.69556276361399</v>
      </c>
      <c r="R56" s="18">
        <v>171.89709307823</v>
      </c>
      <c r="S56" s="18">
        <v>181.90529076208401</v>
      </c>
      <c r="T56" s="18">
        <v>174.874060065832</v>
      </c>
      <c r="U56" s="71">
        <v>201.204106570737</v>
      </c>
      <c r="V56" s="72">
        <v>160.927418205013</v>
      </c>
      <c r="W56" s="67">
        <v>155.570809140557</v>
      </c>
      <c r="X56" s="18">
        <v>165.90394455090001</v>
      </c>
      <c r="Y56" s="18">
        <v>177.04031829474201</v>
      </c>
      <c r="Z56" s="70">
        <v>159.141648178617</v>
      </c>
      <c r="AA56" s="133">
        <f t="shared" si="2"/>
        <v>-6.9108900487732994E-2</v>
      </c>
      <c r="AB56" s="133">
        <f t="shared" si="2"/>
        <v>-3.599247956985363E-2</v>
      </c>
      <c r="AC56" s="133">
        <f t="shared" si="2"/>
        <v>-8.6439663977231129E-2</v>
      </c>
      <c r="AD56" s="133">
        <f t="shared" si="2"/>
        <v>-0.1126832925665876</v>
      </c>
      <c r="AE56" s="133">
        <f t="shared" si="2"/>
        <v>-7.5524461235950469E-2</v>
      </c>
      <c r="AF56" s="133">
        <f t="shared" si="2"/>
        <v>-3.4916474309468426E-2</v>
      </c>
      <c r="AG56" s="133">
        <f t="shared" si="2"/>
        <v>-7.0418566843965635E-2</v>
      </c>
      <c r="AH56" s="133">
        <f t="shared" si="2"/>
        <v>-1.5229477476465525E-2</v>
      </c>
      <c r="AI56" s="133">
        <f t="shared" si="2"/>
        <v>-2.9990912445967632E-2</v>
      </c>
      <c r="AJ56" s="133">
        <f t="shared" si="2"/>
        <v>-7.640274931443447E-2</v>
      </c>
    </row>
    <row r="57" spans="16:36">
      <c r="P57" s="31">
        <v>39721</v>
      </c>
      <c r="Q57" s="67">
        <v>154.22128099239899</v>
      </c>
      <c r="R57" s="18">
        <v>165.81197720810999</v>
      </c>
      <c r="S57" s="18">
        <v>169.919812965224</v>
      </c>
      <c r="T57" s="18">
        <v>167.07169511129101</v>
      </c>
      <c r="U57" s="71">
        <v>188.571743464961</v>
      </c>
      <c r="V57" s="72">
        <v>151.34532746708399</v>
      </c>
      <c r="W57" s="67">
        <v>153.630230092137</v>
      </c>
      <c r="X57" s="18">
        <v>161.911499588796</v>
      </c>
      <c r="Y57" s="18">
        <v>168.77851794662001</v>
      </c>
      <c r="Z57" s="70">
        <v>154.652797793329</v>
      </c>
      <c r="AA57" s="133">
        <f t="shared" si="2"/>
        <v>-0.1051916934955528</v>
      </c>
      <c r="AB57" s="133">
        <f t="shared" si="2"/>
        <v>-7.3683404849678502E-2</v>
      </c>
      <c r="AC57" s="133">
        <f t="shared" si="2"/>
        <v>-0.12444389452255</v>
      </c>
      <c r="AD57" s="133">
        <f t="shared" si="2"/>
        <v>-0.12045757998145756</v>
      </c>
      <c r="AE57" s="133">
        <f t="shared" si="2"/>
        <v>-0.13621030694562963</v>
      </c>
      <c r="AF57" s="133">
        <f t="shared" si="2"/>
        <v>-0.1214491299529995</v>
      </c>
      <c r="AG57" s="133">
        <f t="shared" si="2"/>
        <v>-9.7648682251825436E-2</v>
      </c>
      <c r="AH57" s="133">
        <f t="shared" si="2"/>
        <v>-4.2486087212716073E-2</v>
      </c>
      <c r="AI57" s="133">
        <f t="shared" si="2"/>
        <v>-9.4294562532254322E-2</v>
      </c>
      <c r="AJ57" s="133">
        <f t="shared" si="2"/>
        <v>-8.732232951933927E-2</v>
      </c>
    </row>
    <row r="58" spans="16:36">
      <c r="P58" s="31">
        <v>39813</v>
      </c>
      <c r="Q58" s="67">
        <v>142.39704239010899</v>
      </c>
      <c r="R58" s="18">
        <v>154.499914495978</v>
      </c>
      <c r="S58" s="18">
        <v>157.09448991761101</v>
      </c>
      <c r="T58" s="18">
        <v>157.19953333463701</v>
      </c>
      <c r="U58" s="71">
        <v>169.451792178966</v>
      </c>
      <c r="V58" s="72">
        <v>148.96780147629499</v>
      </c>
      <c r="W58" s="67">
        <v>150.39890268198201</v>
      </c>
      <c r="X58" s="18">
        <v>158.78944387674801</v>
      </c>
      <c r="Y58" s="18">
        <v>157.39541357560799</v>
      </c>
      <c r="Z58" s="70">
        <v>146.236089812263</v>
      </c>
      <c r="AA58" s="133">
        <f t="shared" si="2"/>
        <v>-0.13772669100983537</v>
      </c>
      <c r="AB58" s="133">
        <f t="shared" si="2"/>
        <v>-0.12300816806137682</v>
      </c>
      <c r="AC58" s="133">
        <f t="shared" si="2"/>
        <v>-0.15981376604566766</v>
      </c>
      <c r="AD58" s="133">
        <f t="shared" si="2"/>
        <v>-0.12375565806146449</v>
      </c>
      <c r="AE58" s="133">
        <f t="shared" si="2"/>
        <v>-0.23923075567459418</v>
      </c>
      <c r="AF58" s="133">
        <f t="shared" si="2"/>
        <v>-0.13226290776259564</v>
      </c>
      <c r="AG58" s="133">
        <f t="shared" si="2"/>
        <v>-0.11559938478848597</v>
      </c>
      <c r="AH58" s="133">
        <f t="shared" si="2"/>
        <v>-5.0016413276715133E-2</v>
      </c>
      <c r="AI58" s="133">
        <f t="shared" si="2"/>
        <v>-0.15006983347596248</v>
      </c>
      <c r="AJ58" s="133">
        <f t="shared" si="2"/>
        <v>-0.12335224450957283</v>
      </c>
    </row>
    <row r="59" spans="16:36">
      <c r="P59" s="31">
        <v>39903</v>
      </c>
      <c r="Q59" s="67">
        <v>131.72700042123901</v>
      </c>
      <c r="R59" s="18">
        <v>142.58079668079901</v>
      </c>
      <c r="S59" s="18">
        <v>151.86326641250099</v>
      </c>
      <c r="T59" s="18">
        <v>149.30931787159301</v>
      </c>
      <c r="U59" s="71">
        <v>163.04120849447901</v>
      </c>
      <c r="V59" s="72">
        <v>135.74225338362501</v>
      </c>
      <c r="W59" s="67">
        <v>135.135857515515</v>
      </c>
      <c r="X59" s="18">
        <v>148.482123708053</v>
      </c>
      <c r="Y59" s="18">
        <v>148.094283006046</v>
      </c>
      <c r="Z59" s="70">
        <v>135.607856806283</v>
      </c>
      <c r="AA59" s="133">
        <f t="shared" si="2"/>
        <v>-0.19329009280953624</v>
      </c>
      <c r="AB59" s="133">
        <f t="shared" si="2"/>
        <v>-0.17614691771035662</v>
      </c>
      <c r="AC59" s="133">
        <f t="shared" si="2"/>
        <v>-0.17666018409436846</v>
      </c>
      <c r="AD59" s="133">
        <f t="shared" si="2"/>
        <v>-0.15137925245944706</v>
      </c>
      <c r="AE59" s="133">
        <f t="shared" si="2"/>
        <v>-0.23620025833221692</v>
      </c>
      <c r="AF59" s="133">
        <f t="shared" si="2"/>
        <v>-0.20882646543187489</v>
      </c>
      <c r="AG59" s="133">
        <f t="shared" si="2"/>
        <v>-0.16144743010937501</v>
      </c>
      <c r="AH59" s="133">
        <f t="shared" si="2"/>
        <v>-0.1121215295684892</v>
      </c>
      <c r="AI59" s="133">
        <f t="shared" si="2"/>
        <v>-0.17925947988441759</v>
      </c>
      <c r="AJ59" s="133">
        <f t="shared" si="2"/>
        <v>-0.16788792528140761</v>
      </c>
    </row>
    <row r="60" spans="16:36">
      <c r="P60" s="31">
        <v>39994</v>
      </c>
      <c r="Q60" s="67">
        <v>121.928188751416</v>
      </c>
      <c r="R60" s="18">
        <v>135.14272610797599</v>
      </c>
      <c r="S60" s="18">
        <v>149.344011910164</v>
      </c>
      <c r="T60" s="18">
        <v>138.228992882152</v>
      </c>
      <c r="U60" s="71">
        <v>154.70612365071801</v>
      </c>
      <c r="V60" s="72">
        <v>126.020653825685</v>
      </c>
      <c r="W60" s="67">
        <v>112.09203931499</v>
      </c>
      <c r="X60" s="18">
        <v>132.734168018601</v>
      </c>
      <c r="Y60" s="18">
        <v>139.214310293415</v>
      </c>
      <c r="Z60" s="70">
        <v>126.362151170327</v>
      </c>
      <c r="AA60" s="133">
        <f t="shared" si="2"/>
        <v>-0.25057459047872321</v>
      </c>
      <c r="AB60" s="133">
        <f t="shared" si="2"/>
        <v>-0.21381610539235341</v>
      </c>
      <c r="AC60" s="133">
        <f t="shared" si="2"/>
        <v>-0.17900127431976276</v>
      </c>
      <c r="AD60" s="133">
        <f t="shared" si="2"/>
        <v>-0.20955118883775459</v>
      </c>
      <c r="AE60" s="133">
        <f t="shared" si="2"/>
        <v>-0.23109857801869349</v>
      </c>
      <c r="AF60" s="133">
        <f t="shared" si="2"/>
        <v>-0.21690998817155338</v>
      </c>
      <c r="AG60" s="133">
        <f t="shared" si="2"/>
        <v>-0.27947897208842232</v>
      </c>
      <c r="AH60" s="133">
        <f t="shared" si="2"/>
        <v>-0.19993362196474107</v>
      </c>
      <c r="AI60" s="133">
        <f t="shared" si="2"/>
        <v>-0.21365759147785279</v>
      </c>
      <c r="AJ60" s="133">
        <f t="shared" si="2"/>
        <v>-0.20597686013342675</v>
      </c>
    </row>
    <row r="61" spans="16:36">
      <c r="P61" s="31">
        <v>40086</v>
      </c>
      <c r="Q61" s="67">
        <v>120.286574453195</v>
      </c>
      <c r="R61" s="18">
        <v>133.400407231163</v>
      </c>
      <c r="S61" s="18">
        <v>146.148946804932</v>
      </c>
      <c r="T61" s="18">
        <v>128.69154557679801</v>
      </c>
      <c r="U61" s="71">
        <v>148.180532569837</v>
      </c>
      <c r="V61" s="72">
        <v>113.908637919867</v>
      </c>
      <c r="W61" s="67">
        <v>101.36963406134301</v>
      </c>
      <c r="X61" s="18">
        <v>124.83977249096699</v>
      </c>
      <c r="Y61" s="18">
        <v>132.232565359608</v>
      </c>
      <c r="Z61" s="70">
        <v>121.407298443342</v>
      </c>
      <c r="AA61" s="133">
        <f t="shared" si="2"/>
        <v>-0.2200390654314206</v>
      </c>
      <c r="AB61" s="133">
        <f t="shared" si="2"/>
        <v>-0.19547182611704428</v>
      </c>
      <c r="AC61" s="133">
        <f t="shared" si="2"/>
        <v>-0.13989461114318069</v>
      </c>
      <c r="AD61" s="133">
        <f t="shared" si="2"/>
        <v>-0.22972263200494214</v>
      </c>
      <c r="AE61" s="133">
        <f t="shared" si="2"/>
        <v>-0.21419545767008941</v>
      </c>
      <c r="AF61" s="133">
        <f t="shared" si="2"/>
        <v>-0.24735940100535359</v>
      </c>
      <c r="AG61" s="133">
        <f t="shared" si="2"/>
        <v>-0.34017130612543922</v>
      </c>
      <c r="AH61" s="133">
        <f t="shared" si="2"/>
        <v>-0.22896290375902562</v>
      </c>
      <c r="AI61" s="133">
        <f t="shared" si="2"/>
        <v>-0.21653201504335096</v>
      </c>
      <c r="AJ61" s="133">
        <f t="shared" si="2"/>
        <v>-0.21496862536179129</v>
      </c>
    </row>
    <row r="62" spans="16:36">
      <c r="P62" s="31">
        <v>40178</v>
      </c>
      <c r="Q62" s="67">
        <v>121.87250642818201</v>
      </c>
      <c r="R62" s="18">
        <v>130.65647294415601</v>
      </c>
      <c r="S62" s="18">
        <v>141.78499736636201</v>
      </c>
      <c r="T62" s="18">
        <v>125.545723303203</v>
      </c>
      <c r="U62" s="71">
        <v>143.39898336428101</v>
      </c>
      <c r="V62" s="72">
        <v>100.260246317152</v>
      </c>
      <c r="W62" s="67">
        <v>99.809788388186604</v>
      </c>
      <c r="X62" s="18">
        <v>122.718550858645</v>
      </c>
      <c r="Y62" s="18">
        <v>128.92888372898199</v>
      </c>
      <c r="Z62" s="70">
        <v>119.47249831770399</v>
      </c>
      <c r="AA62" s="133">
        <f t="shared" si="2"/>
        <v>-0.14413597092626573</v>
      </c>
      <c r="AB62" s="133">
        <f t="shared" si="2"/>
        <v>-0.15432656794410526</v>
      </c>
      <c r="AC62" s="133">
        <f t="shared" si="2"/>
        <v>-9.7454039026309225E-2</v>
      </c>
      <c r="AD62" s="133">
        <f t="shared" si="2"/>
        <v>-0.20136071246503806</v>
      </c>
      <c r="AE62" s="133">
        <f t="shared" si="2"/>
        <v>-0.15374761446706564</v>
      </c>
      <c r="AF62" s="133">
        <f t="shared" si="2"/>
        <v>-0.32696700009292778</v>
      </c>
      <c r="AG62" s="133">
        <f t="shared" si="2"/>
        <v>-0.33636624597432019</v>
      </c>
      <c r="AH62" s="133">
        <f t="shared" si="2"/>
        <v>-0.22716178190095027</v>
      </c>
      <c r="AI62" s="133">
        <f t="shared" si="2"/>
        <v>-0.18085997043968216</v>
      </c>
      <c r="AJ62" s="133">
        <f t="shared" si="2"/>
        <v>-0.18301632332290851</v>
      </c>
    </row>
    <row r="63" spans="16:36">
      <c r="P63" s="31">
        <v>40268</v>
      </c>
      <c r="Q63" s="67">
        <v>118.256279459845</v>
      </c>
      <c r="R63" s="18">
        <v>127.977164094175</v>
      </c>
      <c r="S63" s="18">
        <v>137.22708970231099</v>
      </c>
      <c r="T63" s="18">
        <v>126.490699310621</v>
      </c>
      <c r="U63" s="71">
        <v>136.690387548518</v>
      </c>
      <c r="V63" s="72">
        <v>99.752426743698194</v>
      </c>
      <c r="W63" s="67">
        <v>109.63224025388401</v>
      </c>
      <c r="X63" s="18">
        <v>119.246892394767</v>
      </c>
      <c r="Y63" s="18">
        <v>129.82466125019999</v>
      </c>
      <c r="Z63" s="70">
        <v>120.00661584345499</v>
      </c>
      <c r="AA63" s="133">
        <f t="shared" si="2"/>
        <v>-0.10226241331175145</v>
      </c>
      <c r="AB63" s="133">
        <f t="shared" si="2"/>
        <v>-0.10242355861790919</v>
      </c>
      <c r="AC63" s="133">
        <f t="shared" si="2"/>
        <v>-9.6377333742014071E-2</v>
      </c>
      <c r="AD63" s="133">
        <f t="shared" si="2"/>
        <v>-0.15282782673078832</v>
      </c>
      <c r="AE63" s="133">
        <f t="shared" si="2"/>
        <v>-0.16162061842698683</v>
      </c>
      <c r="AF63" s="133">
        <f t="shared" si="2"/>
        <v>-0.26513355821650431</v>
      </c>
      <c r="AG63" s="133">
        <f t="shared" si="2"/>
        <v>-0.18872575888085741</v>
      </c>
      <c r="AH63" s="133">
        <f t="shared" si="2"/>
        <v>-0.19689394644414293</v>
      </c>
      <c r="AI63" s="133">
        <f t="shared" si="2"/>
        <v>-0.12336480102408909</v>
      </c>
      <c r="AJ63" s="133">
        <f t="shared" si="2"/>
        <v>-0.11504673350242911</v>
      </c>
    </row>
    <row r="64" spans="16:36">
      <c r="P64" s="31">
        <v>40359</v>
      </c>
      <c r="Q64" s="67">
        <v>112.824880769161</v>
      </c>
      <c r="R64" s="18">
        <v>128.774114893909</v>
      </c>
      <c r="S64" s="18">
        <v>132.07424933881001</v>
      </c>
      <c r="T64" s="18">
        <v>126.023264366036</v>
      </c>
      <c r="U64" s="71">
        <v>135.618150546723</v>
      </c>
      <c r="V64" s="72">
        <v>97.454477261411995</v>
      </c>
      <c r="W64" s="67">
        <v>117.968696546358</v>
      </c>
      <c r="X64" s="18">
        <v>118.393797018285</v>
      </c>
      <c r="Y64" s="18">
        <v>130.177736539405</v>
      </c>
      <c r="Z64" s="70">
        <v>125.895063729177</v>
      </c>
      <c r="AA64" s="133">
        <f t="shared" si="2"/>
        <v>-7.4661225394027531E-2</v>
      </c>
      <c r="AB64" s="133">
        <f t="shared" si="2"/>
        <v>-4.7125075817832873E-2</v>
      </c>
      <c r="AC64" s="133">
        <f t="shared" si="2"/>
        <v>-0.11563746246312445</v>
      </c>
      <c r="AD64" s="133">
        <f t="shared" si="2"/>
        <v>-8.8300784528771548E-2</v>
      </c>
      <c r="AE64" s="133">
        <f t="shared" si="2"/>
        <v>-0.12338214321166863</v>
      </c>
      <c r="AF64" s="133">
        <f t="shared" si="2"/>
        <v>-0.22667853004307115</v>
      </c>
      <c r="AG64" s="133">
        <f t="shared" si="2"/>
        <v>5.2427070354692962E-2</v>
      </c>
      <c r="AH64" s="133">
        <f t="shared" si="2"/>
        <v>-0.10803827842056746</v>
      </c>
      <c r="AI64" s="133">
        <f t="shared" si="2"/>
        <v>-6.4911241775102435E-2</v>
      </c>
      <c r="AJ64" s="133">
        <f t="shared" si="2"/>
        <v>-3.696418878785912E-3</v>
      </c>
    </row>
    <row r="65" spans="16:36">
      <c r="P65" s="31">
        <v>40451</v>
      </c>
      <c r="Q65" s="67">
        <v>110.274466873918</v>
      </c>
      <c r="R65" s="18">
        <v>125.200329663403</v>
      </c>
      <c r="S65" s="18">
        <v>132.03373997731001</v>
      </c>
      <c r="T65" s="18">
        <v>125.94113273894401</v>
      </c>
      <c r="U65" s="71">
        <v>132.61023173679101</v>
      </c>
      <c r="V65" s="72">
        <v>99.3321733270094</v>
      </c>
      <c r="W65" s="67">
        <v>114.01564534562699</v>
      </c>
      <c r="X65" s="18">
        <v>119.695108619957</v>
      </c>
      <c r="Y65" s="18">
        <v>128.514252093983</v>
      </c>
      <c r="Z65" s="70">
        <v>134.919419713639</v>
      </c>
      <c r="AA65" s="133">
        <f t="shared" si="2"/>
        <v>-8.3235453539104998E-2</v>
      </c>
      <c r="AB65" s="133">
        <f t="shared" si="2"/>
        <v>-6.1469659185901082E-2</v>
      </c>
      <c r="AC65" s="133">
        <f t="shared" si="2"/>
        <v>-9.6580968499635156E-2</v>
      </c>
      <c r="AD65" s="133">
        <f t="shared" si="2"/>
        <v>-2.1372133076237421E-2</v>
      </c>
      <c r="AE65" s="133">
        <f t="shared" si="2"/>
        <v>-0.10507656142825483</v>
      </c>
      <c r="AF65" s="133">
        <f t="shared" si="2"/>
        <v>-0.12796627945908656</v>
      </c>
      <c r="AG65" s="133">
        <f t="shared" si="2"/>
        <v>0.1247514741607072</v>
      </c>
      <c r="AH65" s="133">
        <f t="shared" si="2"/>
        <v>-4.1210134946234711E-2</v>
      </c>
      <c r="AI65" s="133">
        <f t="shared" si="2"/>
        <v>-2.811949730773966E-2</v>
      </c>
      <c r="AJ65" s="133">
        <f t="shared" si="2"/>
        <v>0.11129579064476758</v>
      </c>
    </row>
    <row r="66" spans="16:36">
      <c r="P66" s="31">
        <v>40543</v>
      </c>
      <c r="Q66" s="67">
        <v>108.648420626548</v>
      </c>
      <c r="R66" s="18">
        <v>118.394300090492</v>
      </c>
      <c r="S66" s="18">
        <v>133.872191703281</v>
      </c>
      <c r="T66" s="18">
        <v>128.18024366813299</v>
      </c>
      <c r="U66" s="71">
        <v>130.576222191466</v>
      </c>
      <c r="V66" s="72">
        <v>101.320072777069</v>
      </c>
      <c r="W66" s="67">
        <v>115.379940296534</v>
      </c>
      <c r="X66" s="18">
        <v>119.16096945753701</v>
      </c>
      <c r="Y66" s="18">
        <v>129.81403588368201</v>
      </c>
      <c r="Z66" s="70">
        <v>139.956916093991</v>
      </c>
      <c r="AA66" s="133">
        <f t="shared" si="2"/>
        <v>-0.10850753947057612</v>
      </c>
      <c r="AB66" s="133">
        <f t="shared" si="2"/>
        <v>-9.3850481169080679E-2</v>
      </c>
      <c r="AC66" s="133">
        <f t="shared" si="2"/>
        <v>-5.5808483337873138E-2</v>
      </c>
      <c r="AD66" s="133">
        <f t="shared" si="2"/>
        <v>2.0984548860875307E-2</v>
      </c>
      <c r="AE66" s="133">
        <f t="shared" si="2"/>
        <v>-8.9420167925744254E-2</v>
      </c>
      <c r="AF66" s="133">
        <f t="shared" si="2"/>
        <v>1.0570754599629417E-2</v>
      </c>
      <c r="AG66" s="133">
        <f t="shared" si="2"/>
        <v>0.15599824586132738</v>
      </c>
      <c r="AH66" s="133">
        <f t="shared" si="2"/>
        <v>-2.8989760522888153E-2</v>
      </c>
      <c r="AI66" s="133">
        <f t="shared" si="2"/>
        <v>6.8654294452799025E-3</v>
      </c>
      <c r="AJ66" s="133">
        <f t="shared" si="2"/>
        <v>0.17145718106450225</v>
      </c>
    </row>
    <row r="67" spans="16:36">
      <c r="P67" s="31">
        <v>40633</v>
      </c>
      <c r="Q67" s="67">
        <v>106.965159679683</v>
      </c>
      <c r="R67" s="18">
        <v>118.38047472721399</v>
      </c>
      <c r="S67" s="18">
        <v>131.945486293675</v>
      </c>
      <c r="T67" s="18">
        <v>132.054544323789</v>
      </c>
      <c r="U67" s="71">
        <v>131.24022233106299</v>
      </c>
      <c r="V67" s="72">
        <v>100.188182495516</v>
      </c>
      <c r="W67" s="67">
        <v>120.043214210963</v>
      </c>
      <c r="X67" s="18">
        <v>119.41092382599</v>
      </c>
      <c r="Y67" s="18">
        <v>133.556942384395</v>
      </c>
      <c r="Z67" s="70">
        <v>141.10661037975899</v>
      </c>
      <c r="AA67" s="133">
        <f t="shared" si="2"/>
        <v>-9.5480086399944653E-2</v>
      </c>
      <c r="AB67" s="133">
        <f t="shared" si="2"/>
        <v>-7.4987513865356847E-2</v>
      </c>
      <c r="AC67" s="133">
        <f t="shared" si="2"/>
        <v>-3.8488052323294553E-2</v>
      </c>
      <c r="AD67" s="133">
        <f t="shared" si="2"/>
        <v>4.3986198538636945E-2</v>
      </c>
      <c r="AE67" s="133">
        <f t="shared" si="2"/>
        <v>-3.9872337149680526E-2</v>
      </c>
      <c r="AF67" s="133">
        <f t="shared" si="2"/>
        <v>4.3683724400753743E-3</v>
      </c>
      <c r="AG67" s="133">
        <f t="shared" si="2"/>
        <v>9.4962703790139491E-2</v>
      </c>
      <c r="AH67" s="133">
        <f t="shared" si="2"/>
        <v>1.3755614752624101E-3</v>
      </c>
      <c r="AI67" s="133">
        <f t="shared" si="2"/>
        <v>2.8748629869344233E-2</v>
      </c>
      <c r="AJ67" s="133">
        <f t="shared" si="2"/>
        <v>0.17582359429107064</v>
      </c>
    </row>
    <row r="68" spans="16:36">
      <c r="P68" s="31">
        <v>40724</v>
      </c>
      <c r="Q68" s="67">
        <v>108.174412206307</v>
      </c>
      <c r="R68" s="18">
        <v>123.825529321449</v>
      </c>
      <c r="S68" s="18">
        <v>130.05034564380799</v>
      </c>
      <c r="T68" s="18">
        <v>136.819950536878</v>
      </c>
      <c r="U68" s="71">
        <v>127.37176422822699</v>
      </c>
      <c r="V68" s="72">
        <v>101.015734312951</v>
      </c>
      <c r="W68" s="67">
        <v>119.86133333520699</v>
      </c>
      <c r="X68" s="18">
        <v>121.22815582979</v>
      </c>
      <c r="Y68" s="18">
        <v>135.55371378083399</v>
      </c>
      <c r="Z68" s="70">
        <v>143.600451920067</v>
      </c>
      <c r="AA68" s="133">
        <f t="shared" si="2"/>
        <v>-4.1218466451286018E-2</v>
      </c>
      <c r="AB68" s="133">
        <f t="shared" si="2"/>
        <v>-3.8428418448357538E-2</v>
      </c>
      <c r="AC68" s="133">
        <f t="shared" si="2"/>
        <v>-1.5323984085725106E-2</v>
      </c>
      <c r="AD68" s="133">
        <f t="shared" si="2"/>
        <v>8.567216716020698E-2</v>
      </c>
      <c r="AE68" s="133">
        <f t="shared" si="2"/>
        <v>-6.0805919305432332E-2</v>
      </c>
      <c r="AF68" s="133">
        <f t="shared" si="2"/>
        <v>3.6542775166566122E-2</v>
      </c>
      <c r="AG68" s="133">
        <f t="shared" si="2"/>
        <v>1.6043550910179283E-2</v>
      </c>
      <c r="AH68" s="133">
        <f t="shared" si="2"/>
        <v>2.394009553614751E-2</v>
      </c>
      <c r="AI68" s="133">
        <f t="shared" si="2"/>
        <v>4.1297209371908838E-2</v>
      </c>
      <c r="AJ68" s="133">
        <f t="shared" si="2"/>
        <v>0.14063607949694901</v>
      </c>
    </row>
    <row r="69" spans="16:36">
      <c r="P69" s="31">
        <v>40816</v>
      </c>
      <c r="Q69" s="67">
        <v>109.214247930312</v>
      </c>
      <c r="R69" s="18">
        <v>123.73374889119199</v>
      </c>
      <c r="S69" s="18">
        <v>130.51732675912299</v>
      </c>
      <c r="T69" s="18">
        <v>141.25379753759799</v>
      </c>
      <c r="U69" s="71">
        <v>125.578405451805</v>
      </c>
      <c r="V69" s="72">
        <v>102.679998807461</v>
      </c>
      <c r="W69" s="67">
        <v>118.462491435815</v>
      </c>
      <c r="X69" s="18">
        <v>124.128719574879</v>
      </c>
      <c r="Y69" s="18">
        <v>135.929921259032</v>
      </c>
      <c r="Z69" s="70">
        <v>149.197504085297</v>
      </c>
      <c r="AA69" s="133">
        <f t="shared" si="2"/>
        <v>-9.6143647179741665E-3</v>
      </c>
      <c r="AB69" s="133">
        <f t="shared" si="2"/>
        <v>-1.1713873087665694E-2</v>
      </c>
      <c r="AC69" s="133">
        <f t="shared" si="2"/>
        <v>-1.1485043280964446E-2</v>
      </c>
      <c r="AD69" s="133">
        <f t="shared" si="2"/>
        <v>0.12158589069065084</v>
      </c>
      <c r="AE69" s="133">
        <f t="shared" si="2"/>
        <v>-5.3026272504696381E-2</v>
      </c>
      <c r="AF69" s="133">
        <f t="shared" si="2"/>
        <v>3.3703334663083506E-2</v>
      </c>
      <c r="AG69" s="133">
        <f t="shared" si="2"/>
        <v>3.9002069204694179E-2</v>
      </c>
      <c r="AH69" s="133">
        <f t="shared" si="2"/>
        <v>3.7040869974053203E-2</v>
      </c>
      <c r="AI69" s="133">
        <f t="shared" si="2"/>
        <v>5.770308774489763E-2</v>
      </c>
      <c r="AJ69" s="133">
        <f t="shared" si="2"/>
        <v>0.10582675497687921</v>
      </c>
    </row>
    <row r="70" spans="16:36">
      <c r="P70" s="31">
        <v>40908</v>
      </c>
      <c r="Q70" s="67">
        <v>107.729860024009</v>
      </c>
      <c r="R70" s="18">
        <v>119.154297707303</v>
      </c>
      <c r="S70" s="18">
        <v>131.122389678351</v>
      </c>
      <c r="T70" s="18">
        <v>144.09610533194001</v>
      </c>
      <c r="U70" s="71">
        <v>128.20274774009499</v>
      </c>
      <c r="V70" s="72">
        <v>102.152577031063</v>
      </c>
      <c r="W70" s="67">
        <v>121.515355465227</v>
      </c>
      <c r="X70" s="18">
        <v>124.412524019492</v>
      </c>
      <c r="Y70" s="18">
        <v>137.70055900672301</v>
      </c>
      <c r="Z70" s="70">
        <v>152.23162040024599</v>
      </c>
      <c r="AA70" s="133">
        <f t="shared" si="2"/>
        <v>-8.4544312493628482E-3</v>
      </c>
      <c r="AB70" s="133">
        <f t="shared" si="2"/>
        <v>6.4192078185361101E-3</v>
      </c>
      <c r="AC70" s="133">
        <f t="shared" si="2"/>
        <v>-2.0540502026177077E-2</v>
      </c>
      <c r="AD70" s="133">
        <f t="shared" si="2"/>
        <v>0.12416782187600006</v>
      </c>
      <c r="AE70" s="133">
        <f t="shared" si="2"/>
        <v>-1.8176926943794913E-2</v>
      </c>
      <c r="AF70" s="133">
        <f t="shared" si="2"/>
        <v>8.2165777340659218E-3</v>
      </c>
      <c r="AG70" s="133">
        <f t="shared" si="2"/>
        <v>5.3175752673511267E-2</v>
      </c>
      <c r="AH70" s="133">
        <f t="shared" si="2"/>
        <v>4.4071096315026148E-2</v>
      </c>
      <c r="AI70" s="133">
        <f t="shared" si="2"/>
        <v>6.0752468478120658E-2</v>
      </c>
      <c r="AJ70" s="133">
        <f t="shared" si="2"/>
        <v>8.7703449381605791E-2</v>
      </c>
    </row>
    <row r="71" spans="16:36">
      <c r="P71" s="31">
        <v>40999</v>
      </c>
      <c r="Q71" s="67">
        <v>106.853614048444</v>
      </c>
      <c r="R71" s="18">
        <v>118.433552910521</v>
      </c>
      <c r="S71" s="18">
        <v>131.230582651226</v>
      </c>
      <c r="T71" s="18">
        <v>146.087566511375</v>
      </c>
      <c r="U71" s="71">
        <v>126.066613994104</v>
      </c>
      <c r="V71" s="72">
        <v>103.622118604999</v>
      </c>
      <c r="W71" s="67">
        <v>125.10375709020001</v>
      </c>
      <c r="X71" s="18">
        <v>124.361563410508</v>
      </c>
      <c r="Y71" s="18">
        <v>140.12888694045199</v>
      </c>
      <c r="Z71" s="70">
        <v>150.34284126947699</v>
      </c>
      <c r="AA71" s="133">
        <f t="shared" si="2"/>
        <v>-1.0428220887346296E-3</v>
      </c>
      <c r="AB71" s="133">
        <f t="shared" si="2"/>
        <v>4.4836940744930054E-4</v>
      </c>
      <c r="AC71" s="133">
        <f t="shared" si="2"/>
        <v>-5.4181742970564883E-3</v>
      </c>
      <c r="AD71" s="133">
        <f t="shared" si="2"/>
        <v>0.10626686313178246</v>
      </c>
      <c r="AE71" s="133">
        <f t="shared" si="2"/>
        <v>-3.9420905002036544E-2</v>
      </c>
      <c r="AF71" s="133">
        <f t="shared" si="2"/>
        <v>3.4274861804551637E-2</v>
      </c>
      <c r="AG71" s="133">
        <f t="shared" si="2"/>
        <v>4.2156009504574321E-2</v>
      </c>
      <c r="AH71" s="133">
        <f t="shared" si="2"/>
        <v>4.1458850044006512E-2</v>
      </c>
      <c r="AI71" s="133">
        <f t="shared" si="2"/>
        <v>4.9207060589497864E-2</v>
      </c>
      <c r="AJ71" s="133">
        <f t="shared" si="2"/>
        <v>6.5455692436099389E-2</v>
      </c>
    </row>
    <row r="72" spans="16:36">
      <c r="P72" s="31">
        <v>41090</v>
      </c>
      <c r="Q72" s="67">
        <v>107.738203041612</v>
      </c>
      <c r="R72" s="18">
        <v>120.50758807670999</v>
      </c>
      <c r="S72" s="18">
        <v>133.01107181646901</v>
      </c>
      <c r="T72" s="18">
        <v>149.75082076846201</v>
      </c>
      <c r="U72" s="71">
        <v>124.361257393077</v>
      </c>
      <c r="V72" s="72">
        <v>104.867500817475</v>
      </c>
      <c r="W72" s="67">
        <v>126.70661305658101</v>
      </c>
      <c r="X72" s="18">
        <v>127.53306000868101</v>
      </c>
      <c r="Y72" s="18">
        <v>141.41536086503001</v>
      </c>
      <c r="Z72" s="70">
        <v>152.727385691992</v>
      </c>
      <c r="AA72" s="133">
        <f t="shared" si="2"/>
        <v>-4.0324616126693469E-3</v>
      </c>
      <c r="AB72" s="133">
        <f t="shared" si="2"/>
        <v>-2.6795292238369406E-2</v>
      </c>
      <c r="AC72" s="133">
        <f t="shared" si="2"/>
        <v>2.2766000028712652E-2</v>
      </c>
      <c r="AD72" s="133">
        <f t="shared" si="2"/>
        <v>9.4510122104587868E-2</v>
      </c>
      <c r="AE72" s="133">
        <f t="shared" si="2"/>
        <v>-2.3635590300497999E-2</v>
      </c>
      <c r="AF72" s="133">
        <f t="shared" si="2"/>
        <v>3.813036187601293E-2</v>
      </c>
      <c r="AG72" s="133">
        <f t="shared" si="2"/>
        <v>5.7109991445117192E-2</v>
      </c>
      <c r="AH72" s="133">
        <f t="shared" si="2"/>
        <v>5.2008579489927875E-2</v>
      </c>
      <c r="AI72" s="133">
        <f t="shared" si="2"/>
        <v>4.3242246344303403E-2</v>
      </c>
      <c r="AJ72" s="133">
        <f t="shared" si="2"/>
        <v>6.3557834602117946E-2</v>
      </c>
    </row>
    <row r="73" spans="16:36">
      <c r="P73" s="31">
        <v>41182</v>
      </c>
      <c r="Q73" s="67">
        <v>110.030809228731</v>
      </c>
      <c r="R73" s="18">
        <v>123.929201288272</v>
      </c>
      <c r="S73" s="18">
        <v>136.161340125679</v>
      </c>
      <c r="T73" s="18">
        <v>155.49743228312099</v>
      </c>
      <c r="U73" s="71">
        <v>128.186730031032</v>
      </c>
      <c r="V73" s="72">
        <v>104.894456788168</v>
      </c>
      <c r="W73" s="67">
        <v>128.03754415231899</v>
      </c>
      <c r="X73" s="18">
        <v>129.123406139992</v>
      </c>
      <c r="Y73" s="18">
        <v>142.77971719635099</v>
      </c>
      <c r="Z73" s="70">
        <v>159.71966487651699</v>
      </c>
      <c r="AA73" s="133">
        <f t="shared" si="2"/>
        <v>7.4766920424158556E-3</v>
      </c>
      <c r="AB73" s="133">
        <f t="shared" si="2"/>
        <v>1.5796207488376623E-3</v>
      </c>
      <c r="AC73" s="133">
        <f t="shared" si="2"/>
        <v>4.3243403053851548E-2</v>
      </c>
      <c r="AD73" s="133">
        <f t="shared" si="2"/>
        <v>0.10083718097371319</v>
      </c>
      <c r="AE73" s="133">
        <f t="shared" si="2"/>
        <v>2.0770486532639021E-2</v>
      </c>
      <c r="AF73" s="133">
        <f t="shared" si="2"/>
        <v>2.1566595309953307E-2</v>
      </c>
      <c r="AG73" s="133">
        <f t="shared" si="2"/>
        <v>8.0827716861686216E-2</v>
      </c>
      <c r="AH73" s="133">
        <f t="shared" si="2"/>
        <v>4.0237960902351988E-2</v>
      </c>
      <c r="AI73" s="133">
        <f t="shared" si="2"/>
        <v>5.0392112890772722E-2</v>
      </c>
      <c r="AJ73" s="133">
        <f t="shared" si="2"/>
        <v>7.0525045681758991E-2</v>
      </c>
    </row>
    <row r="74" spans="16:36">
      <c r="P74" s="31">
        <v>41274</v>
      </c>
      <c r="Q74" s="67">
        <v>112.051994234614</v>
      </c>
      <c r="R74" s="18">
        <v>125.068769299012</v>
      </c>
      <c r="S74" s="18">
        <v>138.150341349879</v>
      </c>
      <c r="T74" s="18">
        <v>159.85756108453401</v>
      </c>
      <c r="U74" s="71">
        <v>128.837877887069</v>
      </c>
      <c r="V74" s="72">
        <v>109.119509225857</v>
      </c>
      <c r="W74" s="67">
        <v>129.094648091393</v>
      </c>
      <c r="X74" s="18">
        <v>128.287021522636</v>
      </c>
      <c r="Y74" s="18">
        <v>142.72716596903001</v>
      </c>
      <c r="Z74" s="70">
        <v>163.91057108531501</v>
      </c>
      <c r="AA74" s="133">
        <f t="shared" si="2"/>
        <v>4.0120113491670439E-2</v>
      </c>
      <c r="AB74" s="133">
        <f t="shared" si="2"/>
        <v>4.9637081544785078E-2</v>
      </c>
      <c r="AC74" s="133">
        <f t="shared" si="2"/>
        <v>5.3598410529032359E-2</v>
      </c>
      <c r="AD74" s="133">
        <f t="shared" si="2"/>
        <v>0.10938155279274131</v>
      </c>
      <c r="AE74" s="133">
        <f t="shared" si="2"/>
        <v>4.9541071324119557E-3</v>
      </c>
      <c r="AF74" s="133">
        <f t="shared" si="2"/>
        <v>6.8201237768827472E-2</v>
      </c>
      <c r="AG74" s="133">
        <f t="shared" si="2"/>
        <v>6.2373126401583878E-2</v>
      </c>
      <c r="AH74" s="133">
        <f t="shared" si="2"/>
        <v>3.1142343053316424E-2</v>
      </c>
      <c r="AI74" s="133">
        <f t="shared" si="2"/>
        <v>3.6503896560518667E-2</v>
      </c>
      <c r="AJ74" s="133">
        <f t="shared" si="2"/>
        <v>7.6718297120945245E-2</v>
      </c>
    </row>
    <row r="75" spans="16:36">
      <c r="P75" s="31">
        <v>41364</v>
      </c>
      <c r="Q75" s="67">
        <v>114.125469546123</v>
      </c>
      <c r="R75" s="18">
        <v>125.19977885969899</v>
      </c>
      <c r="S75" s="18">
        <v>141.25780387998901</v>
      </c>
      <c r="T75" s="18">
        <v>163.48770187122099</v>
      </c>
      <c r="U75" s="71">
        <v>128.328470234924</v>
      </c>
      <c r="V75" s="72">
        <v>112.62932718843901</v>
      </c>
      <c r="W75" s="67">
        <v>135.00452298600399</v>
      </c>
      <c r="X75" s="18">
        <v>129.958325030309</v>
      </c>
      <c r="Y75" s="18">
        <v>145.32868784402999</v>
      </c>
      <c r="Z75" s="70">
        <v>166.49783865830699</v>
      </c>
      <c r="AA75" s="133">
        <f t="shared" si="2"/>
        <v>6.8054371042444828E-2</v>
      </c>
      <c r="AB75" s="133">
        <f t="shared" si="2"/>
        <v>5.7130988498588886E-2</v>
      </c>
      <c r="AC75" s="133">
        <f t="shared" si="2"/>
        <v>7.6409180133052867E-2</v>
      </c>
      <c r="AD75" s="133">
        <f t="shared" si="2"/>
        <v>0.11910757209095646</v>
      </c>
      <c r="AE75" s="133">
        <f t="shared" si="2"/>
        <v>1.7941754515004016E-2</v>
      </c>
      <c r="AF75" s="133">
        <f t="shared" si="2"/>
        <v>8.6923609598978713E-2</v>
      </c>
      <c r="AG75" s="133">
        <f t="shared" si="2"/>
        <v>7.9140436115483936E-2</v>
      </c>
      <c r="AH75" s="133">
        <f t="shared" si="2"/>
        <v>4.5003950306788276E-2</v>
      </c>
      <c r="AI75" s="133">
        <f t="shared" si="2"/>
        <v>3.7107273290393428E-2</v>
      </c>
      <c r="AJ75" s="133">
        <f t="shared" si="2"/>
        <v>0.10745438394285434</v>
      </c>
    </row>
    <row r="76" spans="16:36">
      <c r="P76" s="31">
        <v>41455</v>
      </c>
      <c r="Q76" s="67">
        <v>117.108996025407</v>
      </c>
      <c r="R76" s="18">
        <v>128.442377580646</v>
      </c>
      <c r="S76" s="18">
        <v>148.404609350474</v>
      </c>
      <c r="T76" s="18">
        <v>170.256687810617</v>
      </c>
      <c r="U76" s="71">
        <v>131.01215509097099</v>
      </c>
      <c r="V76" s="72">
        <v>114.532007137652</v>
      </c>
      <c r="W76" s="67">
        <v>143.667876859643</v>
      </c>
      <c r="X76" s="18">
        <v>133.17129474265101</v>
      </c>
      <c r="Y76" s="18">
        <v>152.15517631670301</v>
      </c>
      <c r="Z76" s="70">
        <v>169.40187450967801</v>
      </c>
      <c r="AA76" s="133">
        <f t="shared" si="2"/>
        <v>8.6977439007180246E-2</v>
      </c>
      <c r="AB76" s="133">
        <f t="shared" si="2"/>
        <v>6.58447292039821E-2</v>
      </c>
      <c r="AC76" s="133">
        <f t="shared" si="2"/>
        <v>0.11573124946504643</v>
      </c>
      <c r="AD76" s="133">
        <f t="shared" si="2"/>
        <v>0.13693325309956217</v>
      </c>
      <c r="AE76" s="133">
        <f t="shared" si="2"/>
        <v>5.3480463589010263E-2</v>
      </c>
      <c r="AF76" s="133">
        <f t="shared" ref="AF76:AJ113" si="3">IFERROR(V76/V72-1,"NULL")</f>
        <v>9.2159212766959708E-2</v>
      </c>
      <c r="AG76" s="133">
        <f t="shared" si="3"/>
        <v>0.1338624985223773</v>
      </c>
      <c r="AH76" s="133">
        <f t="shared" si="3"/>
        <v>4.4209985501690419E-2</v>
      </c>
      <c r="AI76" s="133">
        <f t="shared" si="3"/>
        <v>7.5945182941783207E-2</v>
      </c>
      <c r="AJ76" s="133">
        <f t="shared" si="3"/>
        <v>0.1091781198384012</v>
      </c>
    </row>
    <row r="77" spans="16:36">
      <c r="P77" s="31">
        <v>41547</v>
      </c>
      <c r="Q77" s="67">
        <v>119.65016869671101</v>
      </c>
      <c r="R77" s="18">
        <v>133.17160863010099</v>
      </c>
      <c r="S77" s="18">
        <v>151.61186221088701</v>
      </c>
      <c r="T77" s="18">
        <v>177.01821079361599</v>
      </c>
      <c r="U77" s="71">
        <v>130.04080535305701</v>
      </c>
      <c r="V77" s="72">
        <v>116.611158876895</v>
      </c>
      <c r="W77" s="67">
        <v>148.019745614421</v>
      </c>
      <c r="X77" s="18">
        <v>136.19019984594399</v>
      </c>
      <c r="Y77" s="18">
        <v>154.95793268520299</v>
      </c>
      <c r="Z77" s="70">
        <v>173.345029982277</v>
      </c>
      <c r="AA77" s="133">
        <f t="shared" ref="AA77:AE113" si="4">IFERROR(Q77/Q73-1,"NULL")</f>
        <v>8.7424236315333914E-2</v>
      </c>
      <c r="AB77" s="133">
        <f t="shared" si="4"/>
        <v>7.4578124007514734E-2</v>
      </c>
      <c r="AC77" s="133">
        <f t="shared" si="4"/>
        <v>0.11347216523388304</v>
      </c>
      <c r="AD77" s="133">
        <f t="shared" si="4"/>
        <v>0.13839957480012388</v>
      </c>
      <c r="AE77" s="133">
        <f t="shared" si="4"/>
        <v>1.4463863159440704E-2</v>
      </c>
      <c r="AF77" s="133">
        <f t="shared" si="3"/>
        <v>0.1116999167304773</v>
      </c>
      <c r="AG77" s="133">
        <f t="shared" si="3"/>
        <v>0.15606517287093791</v>
      </c>
      <c r="AH77" s="133">
        <f t="shared" si="3"/>
        <v>5.472899079420479E-2</v>
      </c>
      <c r="AI77" s="133">
        <f t="shared" si="3"/>
        <v>8.5293735889002242E-2</v>
      </c>
      <c r="AJ77" s="133">
        <f t="shared" si="3"/>
        <v>8.5307999589744332E-2</v>
      </c>
    </row>
    <row r="78" spans="16:36">
      <c r="P78" s="31">
        <v>41639</v>
      </c>
      <c r="Q78" s="67">
        <v>121.331174080191</v>
      </c>
      <c r="R78" s="18">
        <v>136.06742809600601</v>
      </c>
      <c r="S78" s="18">
        <v>150.313909481162</v>
      </c>
      <c r="T78" s="18">
        <v>180.89605128467599</v>
      </c>
      <c r="U78" s="71">
        <v>135.15025825541099</v>
      </c>
      <c r="V78" s="72">
        <v>115.86565395906401</v>
      </c>
      <c r="W78" s="67">
        <v>147.59493249423701</v>
      </c>
      <c r="X78" s="18">
        <v>140.78992303816199</v>
      </c>
      <c r="Y78" s="18">
        <v>156.53136875943699</v>
      </c>
      <c r="Z78" s="70">
        <v>178.02782912555301</v>
      </c>
      <c r="AA78" s="133">
        <f t="shared" si="4"/>
        <v>8.2811376173709927E-2</v>
      </c>
      <c r="AB78" s="133">
        <f t="shared" si="4"/>
        <v>8.794088930945354E-2</v>
      </c>
      <c r="AC78" s="133">
        <f t="shared" si="4"/>
        <v>8.8045878225357477E-2</v>
      </c>
      <c r="AD78" s="133">
        <f t="shared" si="4"/>
        <v>0.13160772663744469</v>
      </c>
      <c r="AE78" s="133">
        <f t="shared" si="4"/>
        <v>4.8994755826970549E-2</v>
      </c>
      <c r="AF78" s="133">
        <f t="shared" si="3"/>
        <v>6.1823451929606366E-2</v>
      </c>
      <c r="AG78" s="133">
        <f t="shared" si="3"/>
        <v>0.14330791149255595</v>
      </c>
      <c r="AH78" s="133">
        <f t="shared" si="3"/>
        <v>9.7460377262869713E-2</v>
      </c>
      <c r="AI78" s="133">
        <f t="shared" si="3"/>
        <v>9.6717416734823258E-2</v>
      </c>
      <c r="AJ78" s="133">
        <f t="shared" si="3"/>
        <v>8.612780705211498E-2</v>
      </c>
    </row>
    <row r="79" spans="16:36">
      <c r="P79" s="31">
        <v>41729</v>
      </c>
      <c r="Q79" s="67">
        <v>124.697962558854</v>
      </c>
      <c r="R79" s="18">
        <v>140.16541329701499</v>
      </c>
      <c r="S79" s="18">
        <v>153.11228418103499</v>
      </c>
      <c r="T79" s="18">
        <v>187.274125139359</v>
      </c>
      <c r="U79" s="71">
        <v>139.108028192794</v>
      </c>
      <c r="V79" s="72">
        <v>118.89880877145799</v>
      </c>
      <c r="W79" s="67">
        <v>147.153963601176</v>
      </c>
      <c r="X79" s="18">
        <v>146.25697603811801</v>
      </c>
      <c r="Y79" s="18">
        <v>160.13676616851299</v>
      </c>
      <c r="Z79" s="70">
        <v>176.54674942041899</v>
      </c>
      <c r="AA79" s="133">
        <f t="shared" si="4"/>
        <v>9.263920713560081E-2</v>
      </c>
      <c r="AB79" s="133">
        <f t="shared" si="4"/>
        <v>0.11953403251683659</v>
      </c>
      <c r="AC79" s="133">
        <f t="shared" si="4"/>
        <v>8.3920887734580729E-2</v>
      </c>
      <c r="AD79" s="133">
        <f t="shared" si="4"/>
        <v>0.14549365484918586</v>
      </c>
      <c r="AE79" s="133">
        <f t="shared" si="4"/>
        <v>8.3999738624924269E-2</v>
      </c>
      <c r="AF79" s="133">
        <f t="shared" si="3"/>
        <v>5.5664734394884396E-2</v>
      </c>
      <c r="AG79" s="133">
        <f t="shared" si="3"/>
        <v>8.9992841324520345E-2</v>
      </c>
      <c r="AH79" s="133">
        <f t="shared" si="3"/>
        <v>0.12541444346876451</v>
      </c>
      <c r="AI79" s="133">
        <f t="shared" si="3"/>
        <v>0.10189370415547527</v>
      </c>
      <c r="AJ79" s="133">
        <f t="shared" si="3"/>
        <v>6.0354601856032142E-2</v>
      </c>
    </row>
    <row r="80" spans="16:36">
      <c r="P80" s="31">
        <v>41820</v>
      </c>
      <c r="Q80" s="67">
        <v>130.19816291311199</v>
      </c>
      <c r="R80" s="18">
        <v>146.76841402098901</v>
      </c>
      <c r="S80" s="18">
        <v>159.86983346121499</v>
      </c>
      <c r="T80" s="18">
        <v>198.23665851870501</v>
      </c>
      <c r="U80" s="71">
        <v>143.70888125028401</v>
      </c>
      <c r="V80" s="72">
        <v>125.99172600121101</v>
      </c>
      <c r="W80" s="67">
        <v>152.723113076641</v>
      </c>
      <c r="X80" s="18">
        <v>148.958602237772</v>
      </c>
      <c r="Y80" s="18">
        <v>161.94080325808301</v>
      </c>
      <c r="Z80" s="70">
        <v>176.288863539142</v>
      </c>
      <c r="AA80" s="133">
        <f t="shared" si="4"/>
        <v>0.11176909829254522</v>
      </c>
      <c r="AB80" s="133">
        <f t="shared" si="4"/>
        <v>0.14267905021328753</v>
      </c>
      <c r="AC80" s="133">
        <f t="shared" si="4"/>
        <v>7.7256522967319663E-2</v>
      </c>
      <c r="AD80" s="133">
        <f t="shared" si="4"/>
        <v>0.16433992149084453</v>
      </c>
      <c r="AE80" s="133">
        <f t="shared" si="4"/>
        <v>9.691258151197335E-2</v>
      </c>
      <c r="AF80" s="133">
        <f t="shared" si="3"/>
        <v>0.10005691116358384</v>
      </c>
      <c r="AG80" s="133">
        <f t="shared" si="3"/>
        <v>6.3028955497439032E-2</v>
      </c>
      <c r="AH80" s="133">
        <f t="shared" si="3"/>
        <v>0.11854887741107745</v>
      </c>
      <c r="AI80" s="133">
        <f t="shared" si="3"/>
        <v>6.4313467200167729E-2</v>
      </c>
      <c r="AJ80" s="133">
        <f t="shared" si="3"/>
        <v>4.0654739207567125E-2</v>
      </c>
    </row>
    <row r="81" spans="15:36">
      <c r="P81" s="31">
        <v>41912</v>
      </c>
      <c r="Q81" s="67">
        <v>132.35836186098601</v>
      </c>
      <c r="R81" s="18">
        <v>150.496408730898</v>
      </c>
      <c r="S81" s="18">
        <v>164.55730139845801</v>
      </c>
      <c r="T81" s="18">
        <v>203.63304089823501</v>
      </c>
      <c r="U81" s="71">
        <v>150.40408359173301</v>
      </c>
      <c r="V81" s="72">
        <v>131.49188883086401</v>
      </c>
      <c r="W81" s="67">
        <v>157.13166595567699</v>
      </c>
      <c r="X81" s="18">
        <v>151.78502205361801</v>
      </c>
      <c r="Y81" s="18">
        <v>163.47486270778401</v>
      </c>
      <c r="Z81" s="70">
        <v>186.60399172102501</v>
      </c>
      <c r="AA81" s="133">
        <f t="shared" si="4"/>
        <v>0.1062112431825124</v>
      </c>
      <c r="AB81" s="133">
        <f t="shared" si="4"/>
        <v>0.13009379611023975</v>
      </c>
      <c r="AC81" s="133">
        <f t="shared" si="4"/>
        <v>8.5385397941780683E-2</v>
      </c>
      <c r="AD81" s="133">
        <f t="shared" si="4"/>
        <v>0.15035080280892132</v>
      </c>
      <c r="AE81" s="133">
        <f t="shared" si="4"/>
        <v>0.15659144976371286</v>
      </c>
      <c r="AF81" s="133">
        <f t="shared" si="3"/>
        <v>0.12760982822989031</v>
      </c>
      <c r="AG81" s="133">
        <f t="shared" si="3"/>
        <v>6.1558816382456083E-2</v>
      </c>
      <c r="AH81" s="133">
        <f t="shared" si="3"/>
        <v>0.11450766813849023</v>
      </c>
      <c r="AI81" s="133">
        <f t="shared" si="3"/>
        <v>5.4962852659393491E-2</v>
      </c>
      <c r="AJ81" s="133">
        <f t="shared" si="3"/>
        <v>7.6488848512724195E-2</v>
      </c>
    </row>
    <row r="82" spans="15:36">
      <c r="P82" s="31">
        <v>42004</v>
      </c>
      <c r="Q82" s="67">
        <v>132.685602489058</v>
      </c>
      <c r="R82" s="18">
        <v>151.575596038264</v>
      </c>
      <c r="S82" s="18">
        <v>166.10943175919999</v>
      </c>
      <c r="T82" s="18">
        <v>203.43886297640299</v>
      </c>
      <c r="U82" s="71">
        <v>158.27975870430899</v>
      </c>
      <c r="V82" s="72">
        <v>139.170257901295</v>
      </c>
      <c r="W82" s="67">
        <v>160.18786496879599</v>
      </c>
      <c r="X82" s="18">
        <v>157.00622757375001</v>
      </c>
      <c r="Y82" s="18">
        <v>168.16328677808801</v>
      </c>
      <c r="Z82" s="70">
        <v>195.861141104316</v>
      </c>
      <c r="AA82" s="133">
        <f t="shared" si="4"/>
        <v>9.3582119310594791E-2</v>
      </c>
      <c r="AB82" s="133">
        <f t="shared" si="4"/>
        <v>0.11397413884618879</v>
      </c>
      <c r="AC82" s="133">
        <f t="shared" si="4"/>
        <v>0.10508357032665394</v>
      </c>
      <c r="AD82" s="133">
        <f t="shared" si="4"/>
        <v>0.12461748905868264</v>
      </c>
      <c r="AE82" s="133">
        <f t="shared" si="4"/>
        <v>0.17113915095291321</v>
      </c>
      <c r="AF82" s="133">
        <f t="shared" si="3"/>
        <v>0.20113470339074468</v>
      </c>
      <c r="AG82" s="133">
        <f t="shared" si="3"/>
        <v>8.5320899991269572E-2</v>
      </c>
      <c r="AH82" s="133">
        <f t="shared" si="3"/>
        <v>0.11518086085743851</v>
      </c>
      <c r="AI82" s="133">
        <f t="shared" si="3"/>
        <v>7.4310460010909241E-2</v>
      </c>
      <c r="AJ82" s="133">
        <f t="shared" si="3"/>
        <v>0.1001714847973918</v>
      </c>
    </row>
    <row r="83" spans="15:36">
      <c r="P83" s="31">
        <v>42094</v>
      </c>
      <c r="Q83" s="67">
        <v>137.209557968094</v>
      </c>
      <c r="R83" s="18">
        <v>155.15669550532201</v>
      </c>
      <c r="S83" s="18">
        <v>169.08053161100801</v>
      </c>
      <c r="T83" s="18">
        <v>208.74578604016699</v>
      </c>
      <c r="U83" s="71">
        <v>161.576551503068</v>
      </c>
      <c r="V83" s="72">
        <v>139.04848628424699</v>
      </c>
      <c r="W83" s="67">
        <v>167.93552122988001</v>
      </c>
      <c r="X83" s="18">
        <v>160.836693510559</v>
      </c>
      <c r="Y83" s="18">
        <v>174.13818648689599</v>
      </c>
      <c r="Z83" s="70">
        <v>200.31031766101799</v>
      </c>
      <c r="AA83" s="133">
        <f t="shared" si="4"/>
        <v>0.10033520317811817</v>
      </c>
      <c r="AB83" s="133">
        <f t="shared" si="4"/>
        <v>0.10695421827451823</v>
      </c>
      <c r="AC83" s="133">
        <f t="shared" si="4"/>
        <v>0.104291092745326</v>
      </c>
      <c r="AD83" s="133">
        <f t="shared" si="4"/>
        <v>0.11465364414240331</v>
      </c>
      <c r="AE83" s="133">
        <f t="shared" si="4"/>
        <v>0.16151852342507667</v>
      </c>
      <c r="AF83" s="133">
        <f t="shared" si="3"/>
        <v>0.16946912858916696</v>
      </c>
      <c r="AG83" s="133">
        <f t="shared" si="3"/>
        <v>0.14122322715701507</v>
      </c>
      <c r="AH83" s="133">
        <f t="shared" si="3"/>
        <v>9.968562093503941E-2</v>
      </c>
      <c r="AI83" s="133">
        <f t="shared" si="3"/>
        <v>8.7434139288470547E-2</v>
      </c>
      <c r="AJ83" s="133">
        <f t="shared" si="3"/>
        <v>0.13460212843686925</v>
      </c>
    </row>
    <row r="84" spans="15:36">
      <c r="P84" s="31">
        <v>42185</v>
      </c>
      <c r="Q84" s="67">
        <v>143.26764637157899</v>
      </c>
      <c r="R84" s="18">
        <v>161.74208683281199</v>
      </c>
      <c r="S84" s="18">
        <v>172.65603978171501</v>
      </c>
      <c r="T84" s="18">
        <v>220.29237419594</v>
      </c>
      <c r="U84" s="71">
        <v>165.22762351554701</v>
      </c>
      <c r="V84" s="72">
        <v>140.264800228642</v>
      </c>
      <c r="W84" s="67">
        <v>173.528591889502</v>
      </c>
      <c r="X84" s="18">
        <v>163.90936723426199</v>
      </c>
      <c r="Y84" s="18">
        <v>176.750711078975</v>
      </c>
      <c r="Z84" s="70">
        <v>205.463396221263</v>
      </c>
      <c r="AA84" s="133">
        <f t="shared" si="4"/>
        <v>0.10038147364021532</v>
      </c>
      <c r="AB84" s="133">
        <f t="shared" si="4"/>
        <v>0.10202244748438605</v>
      </c>
      <c r="AC84" s="133">
        <f t="shared" si="4"/>
        <v>7.9978855570660201E-2</v>
      </c>
      <c r="AD84" s="133">
        <f t="shared" si="4"/>
        <v>0.11125952102927461</v>
      </c>
      <c r="AE84" s="133">
        <f t="shared" si="4"/>
        <v>0.14973843006811705</v>
      </c>
      <c r="AF84" s="133">
        <f t="shared" si="3"/>
        <v>0.11328580598454385</v>
      </c>
      <c r="AG84" s="133">
        <f t="shared" si="3"/>
        <v>0.1362300597056334</v>
      </c>
      <c r="AH84" s="133">
        <f t="shared" si="3"/>
        <v>0.10036859081575678</v>
      </c>
      <c r="AI84" s="133">
        <f t="shared" si="3"/>
        <v>9.145260195659044E-2</v>
      </c>
      <c r="AJ84" s="133">
        <f t="shared" si="3"/>
        <v>0.16549277189958889</v>
      </c>
    </row>
    <row r="85" spans="15:36">
      <c r="P85" s="31">
        <v>42277</v>
      </c>
      <c r="Q85" s="67">
        <v>143.51626522453401</v>
      </c>
      <c r="R85" s="18">
        <v>164.452829381577</v>
      </c>
      <c r="S85" s="18">
        <v>173.933537174197</v>
      </c>
      <c r="T85" s="18">
        <v>225.914243203681</v>
      </c>
      <c r="U85" s="71">
        <v>165.98204550726899</v>
      </c>
      <c r="V85" s="72">
        <v>145.81413430613699</v>
      </c>
      <c r="W85" s="67">
        <v>173.41962640173099</v>
      </c>
      <c r="X85" s="18">
        <v>165.65379264446099</v>
      </c>
      <c r="Y85" s="18">
        <v>178.03443943840901</v>
      </c>
      <c r="Z85" s="70">
        <v>208.99964342568799</v>
      </c>
      <c r="AA85" s="133">
        <f t="shared" si="4"/>
        <v>8.4300706103230372E-2</v>
      </c>
      <c r="AB85" s="133">
        <f t="shared" si="4"/>
        <v>9.2735904918730849E-2</v>
      </c>
      <c r="AC85" s="133">
        <f t="shared" si="4"/>
        <v>5.6978546050870271E-2</v>
      </c>
      <c r="AD85" s="133">
        <f t="shared" si="4"/>
        <v>0.10941840384626467</v>
      </c>
      <c r="AE85" s="133">
        <f t="shared" si="4"/>
        <v>0.10357406224302967</v>
      </c>
      <c r="AF85" s="133">
        <f t="shared" si="3"/>
        <v>0.10892113272245618</v>
      </c>
      <c r="AG85" s="133">
        <f t="shared" si="3"/>
        <v>0.10365803956185649</v>
      </c>
      <c r="AH85" s="133">
        <f t="shared" si="3"/>
        <v>9.1371140598733414E-2</v>
      </c>
      <c r="AI85" s="133">
        <f t="shared" si="3"/>
        <v>8.9063091960815077E-2</v>
      </c>
      <c r="AJ85" s="133">
        <f t="shared" si="3"/>
        <v>0.12001700230584955</v>
      </c>
    </row>
    <row r="86" spans="15:36">
      <c r="P86" s="31">
        <v>42369</v>
      </c>
      <c r="Q86" s="67">
        <v>141.67888174255</v>
      </c>
      <c r="R86" s="18">
        <v>164.116361047569</v>
      </c>
      <c r="S86" s="18">
        <v>175.028950558318</v>
      </c>
      <c r="T86" s="18">
        <v>225.73896548600899</v>
      </c>
      <c r="U86" s="71">
        <v>171.99559623170299</v>
      </c>
      <c r="V86" s="72">
        <v>150.089596911923</v>
      </c>
      <c r="W86" s="67">
        <v>168.54109666218801</v>
      </c>
      <c r="X86" s="18">
        <v>167.44581002672999</v>
      </c>
      <c r="Y86" s="18">
        <v>179.569579298023</v>
      </c>
      <c r="Z86" s="70">
        <v>212.46228432645799</v>
      </c>
      <c r="AA86" s="133">
        <f t="shared" si="4"/>
        <v>6.7778862851631816E-2</v>
      </c>
      <c r="AB86" s="133">
        <f t="shared" si="4"/>
        <v>8.2736042853093439E-2</v>
      </c>
      <c r="AC86" s="133">
        <f t="shared" si="4"/>
        <v>5.3696642656921201E-2</v>
      </c>
      <c r="AD86" s="133">
        <f t="shared" si="4"/>
        <v>0.10961574491395298</v>
      </c>
      <c r="AE86" s="133">
        <f t="shared" si="4"/>
        <v>8.6655663615316181E-2</v>
      </c>
      <c r="AF86" s="133">
        <f t="shared" si="3"/>
        <v>7.8460291554337758E-2</v>
      </c>
      <c r="AG86" s="133">
        <f t="shared" si="3"/>
        <v>5.2146469990215438E-2</v>
      </c>
      <c r="AH86" s="133">
        <f t="shared" si="3"/>
        <v>6.6491518293923857E-2</v>
      </c>
      <c r="AI86" s="133">
        <f t="shared" si="3"/>
        <v>6.7828672586466521E-2</v>
      </c>
      <c r="AJ86" s="133">
        <f t="shared" si="3"/>
        <v>8.4759759534435597E-2</v>
      </c>
    </row>
    <row r="87" spans="15:36">
      <c r="P87" s="31">
        <v>42460</v>
      </c>
      <c r="Q87" s="67">
        <v>144.397273987809</v>
      </c>
      <c r="R87" s="18">
        <v>170.05303779411699</v>
      </c>
      <c r="S87" s="18">
        <v>178.93701864755801</v>
      </c>
      <c r="T87" s="18">
        <v>233.120013047047</v>
      </c>
      <c r="U87" s="71">
        <v>175.015984424973</v>
      </c>
      <c r="V87" s="72">
        <v>152.95081585765001</v>
      </c>
      <c r="W87" s="67">
        <v>165.83721454157299</v>
      </c>
      <c r="X87" s="18">
        <v>172.02653812503101</v>
      </c>
      <c r="Y87" s="18">
        <v>180.05882703836701</v>
      </c>
      <c r="Z87" s="70">
        <v>217.377625260803</v>
      </c>
      <c r="AA87" s="133">
        <f t="shared" si="4"/>
        <v>5.2384951355840537E-2</v>
      </c>
      <c r="AB87" s="133">
        <f t="shared" si="4"/>
        <v>9.6008375534680113E-2</v>
      </c>
      <c r="AC87" s="133">
        <f t="shared" si="4"/>
        <v>5.8294630035976791E-2</v>
      </c>
      <c r="AD87" s="133">
        <f t="shared" si="4"/>
        <v>0.11676512119957194</v>
      </c>
      <c r="AE87" s="133">
        <f t="shared" si="4"/>
        <v>8.3176876823304546E-2</v>
      </c>
      <c r="AF87" s="133">
        <f t="shared" si="3"/>
        <v>9.9981883621397261E-2</v>
      </c>
      <c r="AG87" s="133">
        <f t="shared" si="3"/>
        <v>-1.2494716263361183E-2</v>
      </c>
      <c r="AH87" s="133">
        <f t="shared" si="3"/>
        <v>6.9572709872560257E-2</v>
      </c>
      <c r="AI87" s="133">
        <f t="shared" si="3"/>
        <v>3.3999668142383976E-2</v>
      </c>
      <c r="AJ87" s="133">
        <f t="shared" si="3"/>
        <v>8.5204335947725696E-2</v>
      </c>
    </row>
    <row r="88" spans="15:36">
      <c r="P88" s="31">
        <v>42551</v>
      </c>
      <c r="Q88" s="67">
        <v>149.148952536552</v>
      </c>
      <c r="R88" s="18">
        <v>180.376750388467</v>
      </c>
      <c r="S88" s="18">
        <v>184.39270412602599</v>
      </c>
      <c r="T88" s="18">
        <v>247.78232723653201</v>
      </c>
      <c r="U88" s="71">
        <v>179.87773685796699</v>
      </c>
      <c r="V88" s="72">
        <v>159.801703474048</v>
      </c>
      <c r="W88" s="67">
        <v>170.95532390829001</v>
      </c>
      <c r="X88" s="18">
        <v>176.51885855988999</v>
      </c>
      <c r="Y88" s="18">
        <v>181.30884768504501</v>
      </c>
      <c r="Z88" s="70">
        <v>222.31725960948401</v>
      </c>
      <c r="AA88" s="133">
        <f t="shared" si="4"/>
        <v>4.1051181574653928E-2</v>
      </c>
      <c r="AB88" s="133">
        <f t="shared" si="4"/>
        <v>0.11521221174125884</v>
      </c>
      <c r="AC88" s="133">
        <f t="shared" si="4"/>
        <v>6.7977143221571446E-2</v>
      </c>
      <c r="AD88" s="133">
        <f t="shared" si="4"/>
        <v>0.12478849138981518</v>
      </c>
      <c r="AE88" s="133">
        <f t="shared" si="4"/>
        <v>8.8666247390779107E-2</v>
      </c>
      <c r="AF88" s="133">
        <f t="shared" si="3"/>
        <v>0.13928585941418947</v>
      </c>
      <c r="AG88" s="133">
        <f t="shared" si="3"/>
        <v>-1.4829071988612497E-2</v>
      </c>
      <c r="AH88" s="133">
        <f t="shared" si="3"/>
        <v>7.6929656543706315E-2</v>
      </c>
      <c r="AI88" s="133">
        <f t="shared" si="3"/>
        <v>2.578850505463226E-2</v>
      </c>
      <c r="AJ88" s="133">
        <f t="shared" si="3"/>
        <v>8.2028544734416453E-2</v>
      </c>
    </row>
    <row r="89" spans="15:36">
      <c r="P89" s="31">
        <v>42643</v>
      </c>
      <c r="Q89" s="67">
        <v>153.43292328687099</v>
      </c>
      <c r="R89" s="18">
        <v>182.44923084717001</v>
      </c>
      <c r="S89" s="18">
        <v>189.37882854585499</v>
      </c>
      <c r="T89" s="18">
        <v>255.104428410418</v>
      </c>
      <c r="U89" s="71">
        <v>187.64139736065101</v>
      </c>
      <c r="V89" s="72">
        <v>161.74009197638199</v>
      </c>
      <c r="W89" s="67">
        <v>176.475944312146</v>
      </c>
      <c r="X89" s="18">
        <v>178.87284205329399</v>
      </c>
      <c r="Y89" s="18">
        <v>184.57958393245499</v>
      </c>
      <c r="Z89" s="70">
        <v>226.726067845225</v>
      </c>
      <c r="AA89" s="133">
        <f t="shared" si="4"/>
        <v>6.9097799101879964E-2</v>
      </c>
      <c r="AB89" s="133">
        <f t="shared" si="4"/>
        <v>0.1094319965990751</v>
      </c>
      <c r="AC89" s="133">
        <f t="shared" si="4"/>
        <v>8.8799961310447539E-2</v>
      </c>
      <c r="AD89" s="133">
        <f t="shared" si="4"/>
        <v>0.12920914056941313</v>
      </c>
      <c r="AE89" s="133">
        <f t="shared" si="4"/>
        <v>0.13049213718982311</v>
      </c>
      <c r="AF89" s="133">
        <f t="shared" si="3"/>
        <v>0.10922094587077846</v>
      </c>
      <c r="AG89" s="133">
        <f t="shared" si="3"/>
        <v>1.7623829400571722E-2</v>
      </c>
      <c r="AH89" s="133">
        <f t="shared" si="3"/>
        <v>7.9799256013442177E-2</v>
      </c>
      <c r="AI89" s="133">
        <f t="shared" si="3"/>
        <v>3.6763361710756337E-2</v>
      </c>
      <c r="AJ89" s="133">
        <f t="shared" si="3"/>
        <v>8.4815572548284424E-2</v>
      </c>
    </row>
    <row r="90" spans="15:36">
      <c r="O90" s="74"/>
      <c r="P90" s="31">
        <v>42735</v>
      </c>
      <c r="Q90" s="67">
        <v>156.638850229913</v>
      </c>
      <c r="R90" s="18">
        <v>180.68465276399201</v>
      </c>
      <c r="S90" s="18">
        <v>193.494613760481</v>
      </c>
      <c r="T90" s="18">
        <v>255.08705625071099</v>
      </c>
      <c r="U90" s="71">
        <v>192.87306116491399</v>
      </c>
      <c r="V90" s="72">
        <v>165.31094558735001</v>
      </c>
      <c r="W90" s="67">
        <v>175.20955633294199</v>
      </c>
      <c r="X90" s="18">
        <v>181.641464305662</v>
      </c>
      <c r="Y90" s="18">
        <v>189.04520993606499</v>
      </c>
      <c r="Z90" s="70">
        <v>228.95418891399601</v>
      </c>
      <c r="AA90" s="133">
        <f t="shared" si="4"/>
        <v>0.1055906731007894</v>
      </c>
      <c r="AB90" s="133">
        <f t="shared" si="4"/>
        <v>0.10095453988052228</v>
      </c>
      <c r="AC90" s="133">
        <f t="shared" si="4"/>
        <v>0.10550062228711377</v>
      </c>
      <c r="AD90" s="133">
        <f t="shared" si="4"/>
        <v>0.13000897165235292</v>
      </c>
      <c r="AE90" s="133">
        <f t="shared" si="4"/>
        <v>0.12138371790104463</v>
      </c>
      <c r="AF90" s="133">
        <f t="shared" si="3"/>
        <v>0.10141508131545818</v>
      </c>
      <c r="AG90" s="133">
        <f t="shared" si="3"/>
        <v>3.9565778334288204E-2</v>
      </c>
      <c r="AH90" s="133">
        <f t="shared" si="3"/>
        <v>8.4777602238395255E-2</v>
      </c>
      <c r="AI90" s="133">
        <f t="shared" si="3"/>
        <v>5.2768574026203829E-2</v>
      </c>
      <c r="AJ90" s="133">
        <f t="shared" si="3"/>
        <v>7.76227396773983E-2</v>
      </c>
    </row>
    <row r="91" spans="15:36">
      <c r="O91" s="75"/>
      <c r="P91" s="31">
        <v>42825</v>
      </c>
      <c r="Q91" s="67">
        <v>162.10837771802801</v>
      </c>
      <c r="R91" s="18">
        <v>190.962028947878</v>
      </c>
      <c r="S91" s="18">
        <v>199.41405859126499</v>
      </c>
      <c r="T91" s="18">
        <v>262.93839581601202</v>
      </c>
      <c r="U91" s="71">
        <v>200.02848268136401</v>
      </c>
      <c r="V91" s="72">
        <v>170.93188225068701</v>
      </c>
      <c r="W91" s="67">
        <v>174.90353295230801</v>
      </c>
      <c r="X91" s="18">
        <v>187.46552127627601</v>
      </c>
      <c r="Y91" s="18">
        <v>189.88233958586</v>
      </c>
      <c r="Z91" s="70">
        <v>230.77224191724201</v>
      </c>
      <c r="AA91" s="133">
        <f t="shared" si="4"/>
        <v>0.12265538843700252</v>
      </c>
      <c r="AB91" s="133">
        <f t="shared" si="4"/>
        <v>0.12295570502583719</v>
      </c>
      <c r="AC91" s="133">
        <f t="shared" si="4"/>
        <v>0.11443713602962968</v>
      </c>
      <c r="AD91" s="133">
        <f t="shared" si="4"/>
        <v>0.12791000815081133</v>
      </c>
      <c r="AE91" s="133">
        <f t="shared" si="4"/>
        <v>0.1429155076238966</v>
      </c>
      <c r="AF91" s="133">
        <f t="shared" si="3"/>
        <v>0.11756110153588084</v>
      </c>
      <c r="AG91" s="133">
        <f t="shared" si="3"/>
        <v>5.4669987287215394E-2</v>
      </c>
      <c r="AH91" s="133">
        <f t="shared" si="3"/>
        <v>8.9747682651288185E-2</v>
      </c>
      <c r="AI91" s="133">
        <f t="shared" si="3"/>
        <v>5.4557239481515474E-2</v>
      </c>
      <c r="AJ91" s="133">
        <f t="shared" si="3"/>
        <v>6.161911392843944E-2</v>
      </c>
    </row>
    <row r="92" spans="15:36">
      <c r="O92" s="76"/>
      <c r="P92" s="31">
        <v>42916</v>
      </c>
      <c r="Q92" s="67">
        <v>168.80641271260001</v>
      </c>
      <c r="R92" s="18">
        <v>208.82808643621601</v>
      </c>
      <c r="S92" s="18">
        <v>207.265134739454</v>
      </c>
      <c r="T92" s="18">
        <v>276.60882498517702</v>
      </c>
      <c r="U92" s="71">
        <v>209.198231889363</v>
      </c>
      <c r="V92" s="72">
        <v>173.13553459222399</v>
      </c>
      <c r="W92" s="67">
        <v>181.78661687010299</v>
      </c>
      <c r="X92" s="18">
        <v>193.049123450818</v>
      </c>
      <c r="Y92" s="18">
        <v>188.133726253004</v>
      </c>
      <c r="Z92" s="70">
        <v>235.046618911926</v>
      </c>
      <c r="AA92" s="133">
        <f t="shared" si="4"/>
        <v>0.13179750740274576</v>
      </c>
      <c r="AB92" s="133">
        <f t="shared" si="4"/>
        <v>0.15773283411789496</v>
      </c>
      <c r="AC92" s="133">
        <f t="shared" si="4"/>
        <v>0.1240419501511052</v>
      </c>
      <c r="AD92" s="133">
        <f t="shared" si="4"/>
        <v>0.11633798935598572</v>
      </c>
      <c r="AE92" s="133">
        <f t="shared" si="4"/>
        <v>0.16300235673160435</v>
      </c>
      <c r="AF92" s="133">
        <f t="shared" si="3"/>
        <v>8.3439855948353125E-2</v>
      </c>
      <c r="AG92" s="133">
        <f t="shared" si="3"/>
        <v>6.3357447514319487E-2</v>
      </c>
      <c r="AH92" s="133">
        <f t="shared" si="3"/>
        <v>9.364588591716716E-2</v>
      </c>
      <c r="AI92" s="133">
        <f t="shared" si="3"/>
        <v>3.764228086549104E-2</v>
      </c>
      <c r="AJ92" s="133">
        <f t="shared" si="3"/>
        <v>5.7257629591161763E-2</v>
      </c>
    </row>
    <row r="93" spans="15:36">
      <c r="O93" s="76"/>
      <c r="P93" s="31">
        <v>43008</v>
      </c>
      <c r="Q93" s="67">
        <v>168.684335291819</v>
      </c>
      <c r="R93" s="18">
        <v>212.961290753057</v>
      </c>
      <c r="S93" s="18">
        <v>210.13183330159401</v>
      </c>
      <c r="T93" s="18">
        <v>280.29979128111302</v>
      </c>
      <c r="U93" s="71">
        <v>219.44689093170601</v>
      </c>
      <c r="V93" s="72">
        <v>177.26304930999501</v>
      </c>
      <c r="W93" s="67">
        <v>184.234454749018</v>
      </c>
      <c r="X93" s="18">
        <v>196.47349629783801</v>
      </c>
      <c r="Y93" s="18">
        <v>187.788079688941</v>
      </c>
      <c r="Z93" s="70">
        <v>240.594703159918</v>
      </c>
      <c r="AA93" s="133">
        <f t="shared" si="4"/>
        <v>9.9401169437622672E-2</v>
      </c>
      <c r="AB93" s="133">
        <f t="shared" si="4"/>
        <v>0.16723589222168678</v>
      </c>
      <c r="AC93" s="133">
        <f t="shared" si="4"/>
        <v>0.10958460834873107</v>
      </c>
      <c r="AD93" s="133">
        <f t="shared" si="4"/>
        <v>9.8764898076015184E-2</v>
      </c>
      <c r="AE93" s="133">
        <f t="shared" si="4"/>
        <v>0.16950147471948385</v>
      </c>
      <c r="AF93" s="133">
        <f t="shared" si="3"/>
        <v>9.5974703265778727E-2</v>
      </c>
      <c r="AG93" s="133">
        <f t="shared" si="3"/>
        <v>4.396355813316366E-2</v>
      </c>
      <c r="AH93" s="133">
        <f t="shared" si="3"/>
        <v>9.8397576974261991E-2</v>
      </c>
      <c r="AI93" s="133">
        <f t="shared" si="3"/>
        <v>1.7382722878279466E-2</v>
      </c>
      <c r="AJ93" s="133">
        <f t="shared" si="3"/>
        <v>6.1169125572982042E-2</v>
      </c>
    </row>
    <row r="94" spans="15:36">
      <c r="O94" s="76"/>
      <c r="P94" s="31">
        <v>43100</v>
      </c>
      <c r="Q94" s="67">
        <v>167.24727236563601</v>
      </c>
      <c r="R94" s="18">
        <v>208.430231840837</v>
      </c>
      <c r="S94" s="18">
        <v>208.59701286717899</v>
      </c>
      <c r="T94" s="18">
        <v>278.49460488239401</v>
      </c>
      <c r="U94" s="71">
        <v>237.43236921212099</v>
      </c>
      <c r="V94" s="72">
        <v>181.92815960226801</v>
      </c>
      <c r="W94" s="67">
        <v>183.247476074963</v>
      </c>
      <c r="X94" s="18">
        <v>201.523240656947</v>
      </c>
      <c r="Y94" s="18">
        <v>189.60967489780899</v>
      </c>
      <c r="Z94" s="70">
        <v>246.04106470177601</v>
      </c>
      <c r="AA94" s="133">
        <f t="shared" si="4"/>
        <v>6.7725357535196817E-2</v>
      </c>
      <c r="AB94" s="133">
        <f t="shared" si="4"/>
        <v>0.15355802860072409</v>
      </c>
      <c r="AC94" s="133">
        <f t="shared" si="4"/>
        <v>7.8050746804728233E-2</v>
      </c>
      <c r="AD94" s="133">
        <f t="shared" si="4"/>
        <v>9.1762980747549294E-2</v>
      </c>
      <c r="AE94" s="133">
        <f t="shared" si="4"/>
        <v>0.23102919494344021</v>
      </c>
      <c r="AF94" s="133">
        <f t="shared" si="3"/>
        <v>0.10052095434985886</v>
      </c>
      <c r="AG94" s="133">
        <f t="shared" si="3"/>
        <v>4.5876035019157158E-2</v>
      </c>
      <c r="AH94" s="133">
        <f t="shared" si="3"/>
        <v>0.10945615543942333</v>
      </c>
      <c r="AI94" s="133">
        <f t="shared" si="3"/>
        <v>2.9858728604383877E-3</v>
      </c>
      <c r="AJ94" s="133">
        <f t="shared" si="3"/>
        <v>7.4630107747006402E-2</v>
      </c>
    </row>
    <row r="95" spans="15:36">
      <c r="O95" s="76"/>
      <c r="P95" s="31">
        <v>43190</v>
      </c>
      <c r="Q95" s="67">
        <v>172.29653940709599</v>
      </c>
      <c r="R95" s="18">
        <v>212.195040903868</v>
      </c>
      <c r="S95" s="18">
        <v>208.314484733158</v>
      </c>
      <c r="T95" s="18">
        <v>288.11227179808901</v>
      </c>
      <c r="U95" s="71">
        <v>245.20955468841001</v>
      </c>
      <c r="V95" s="72">
        <v>182.61172911396201</v>
      </c>
      <c r="W95" s="67">
        <v>184.71341116827099</v>
      </c>
      <c r="X95" s="18">
        <v>209.59020177286101</v>
      </c>
      <c r="Y95" s="18">
        <v>192.53925052795901</v>
      </c>
      <c r="Z95" s="70">
        <v>250.683629218107</v>
      </c>
      <c r="AA95" s="133">
        <f t="shared" si="4"/>
        <v>6.2847841872733623E-2</v>
      </c>
      <c r="AB95" s="133">
        <f t="shared" si="4"/>
        <v>0.11118970652425064</v>
      </c>
      <c r="AC95" s="133">
        <f t="shared" si="4"/>
        <v>4.4632892007559155E-2</v>
      </c>
      <c r="AD95" s="133">
        <f t="shared" si="4"/>
        <v>9.5740585561692182E-2</v>
      </c>
      <c r="AE95" s="133">
        <f t="shared" si="4"/>
        <v>0.22587319266435335</v>
      </c>
      <c r="AF95" s="133">
        <f t="shared" si="3"/>
        <v>6.8330417412390432E-2</v>
      </c>
      <c r="AG95" s="133">
        <f t="shared" si="3"/>
        <v>5.6087364562486641E-2</v>
      </c>
      <c r="AH95" s="133">
        <f t="shared" si="3"/>
        <v>0.1180199982693293</v>
      </c>
      <c r="AI95" s="133">
        <f t="shared" si="3"/>
        <v>1.3992406813049696E-2</v>
      </c>
      <c r="AJ95" s="133">
        <f t="shared" si="3"/>
        <v>8.6281552475472756E-2</v>
      </c>
    </row>
    <row r="96" spans="15:36">
      <c r="O96" s="76"/>
      <c r="P96" s="31">
        <v>43281</v>
      </c>
      <c r="Q96" s="67">
        <v>178.88507877725101</v>
      </c>
      <c r="R96" s="18">
        <v>219.38921060435601</v>
      </c>
      <c r="S96" s="18">
        <v>209.41871570582001</v>
      </c>
      <c r="T96" s="18">
        <v>304.64313050502801</v>
      </c>
      <c r="U96" s="71">
        <v>244.60430354776199</v>
      </c>
      <c r="V96" s="72">
        <v>183.870865141672</v>
      </c>
      <c r="W96" s="67">
        <v>186.17618485915699</v>
      </c>
      <c r="X96" s="18">
        <v>216.018188229917</v>
      </c>
      <c r="Y96" s="18">
        <v>192.71990649492</v>
      </c>
      <c r="Z96" s="70">
        <v>255.218165330727</v>
      </c>
      <c r="AA96" s="133">
        <f t="shared" si="4"/>
        <v>5.9705469138843448E-2</v>
      </c>
      <c r="AB96" s="133">
        <f t="shared" si="4"/>
        <v>5.0573293795735497E-2</v>
      </c>
      <c r="AC96" s="133">
        <f t="shared" si="4"/>
        <v>1.039046421904577E-2</v>
      </c>
      <c r="AD96" s="133">
        <f t="shared" si="4"/>
        <v>0.10135000400422256</v>
      </c>
      <c r="AE96" s="133">
        <f t="shared" si="4"/>
        <v>0.1692465148420752</v>
      </c>
      <c r="AF96" s="133">
        <f t="shared" si="3"/>
        <v>6.2005356524484245E-2</v>
      </c>
      <c r="AG96" s="133">
        <f t="shared" si="3"/>
        <v>2.4146816001260341E-2</v>
      </c>
      <c r="AH96" s="133">
        <f t="shared" si="3"/>
        <v>0.11898041476966714</v>
      </c>
      <c r="AI96" s="133">
        <f t="shared" si="3"/>
        <v>2.4377235986643209E-2</v>
      </c>
      <c r="AJ96" s="133">
        <f t="shared" si="3"/>
        <v>8.5819343040026697E-2</v>
      </c>
    </row>
    <row r="97" spans="15:36">
      <c r="O97" s="76"/>
      <c r="P97" s="31">
        <v>43373</v>
      </c>
      <c r="Q97" s="67">
        <v>180.58078582785899</v>
      </c>
      <c r="R97" s="18">
        <v>224.43219046683799</v>
      </c>
      <c r="S97" s="18">
        <v>211.76417850540599</v>
      </c>
      <c r="T97" s="18">
        <v>309.227009893184</v>
      </c>
      <c r="U97" s="71">
        <v>244.23381205083399</v>
      </c>
      <c r="V97" s="72">
        <v>184.322753907605</v>
      </c>
      <c r="W97" s="67">
        <v>187.60275467401601</v>
      </c>
      <c r="X97" s="18">
        <v>217.97018931317899</v>
      </c>
      <c r="Y97" s="18">
        <v>189.15722170625699</v>
      </c>
      <c r="Z97" s="70">
        <v>259.45535115561199</v>
      </c>
      <c r="AA97" s="133">
        <f t="shared" si="4"/>
        <v>7.0524927613814681E-2</v>
      </c>
      <c r="AB97" s="133">
        <f t="shared" si="4"/>
        <v>5.3863778122392514E-2</v>
      </c>
      <c r="AC97" s="133">
        <f t="shared" si="4"/>
        <v>7.7681956996451529E-3</v>
      </c>
      <c r="AD97" s="133">
        <f t="shared" si="4"/>
        <v>0.1032009994722396</v>
      </c>
      <c r="AE97" s="133">
        <f t="shared" si="4"/>
        <v>0.112951799015653</v>
      </c>
      <c r="AF97" s="133">
        <f t="shared" si="3"/>
        <v>3.9826148907458281E-2</v>
      </c>
      <c r="AG97" s="133">
        <f t="shared" si="3"/>
        <v>1.8282681866356842E-2</v>
      </c>
      <c r="AH97" s="133">
        <f t="shared" si="3"/>
        <v>0.10941268629308509</v>
      </c>
      <c r="AI97" s="133">
        <f t="shared" si="3"/>
        <v>7.2908888550535789E-3</v>
      </c>
      <c r="AJ97" s="133">
        <f t="shared" si="3"/>
        <v>7.8391783975217955E-2</v>
      </c>
    </row>
    <row r="98" spans="15:36">
      <c r="O98" s="74"/>
      <c r="P98" s="31">
        <v>43465</v>
      </c>
      <c r="Q98" s="67">
        <v>179.934158108677</v>
      </c>
      <c r="R98" s="18">
        <v>228.11951992438199</v>
      </c>
      <c r="S98" s="18">
        <v>213.250662997212</v>
      </c>
      <c r="T98" s="18">
        <v>306.42991905382303</v>
      </c>
      <c r="U98" s="71">
        <v>243.540067708176</v>
      </c>
      <c r="V98" s="72">
        <v>186.68122998766199</v>
      </c>
      <c r="W98" s="67">
        <v>188.225856642971</v>
      </c>
      <c r="X98" s="18">
        <v>218.32865901205301</v>
      </c>
      <c r="Y98" s="18">
        <v>186.38424547788199</v>
      </c>
      <c r="Z98" s="70">
        <v>261.88374399292002</v>
      </c>
      <c r="AA98" s="133">
        <f t="shared" si="4"/>
        <v>7.5857056223344044E-2</v>
      </c>
      <c r="AB98" s="133">
        <f t="shared" si="4"/>
        <v>9.4464646081573678E-2</v>
      </c>
      <c r="AC98" s="133">
        <f t="shared" si="4"/>
        <v>2.2309284615672498E-2</v>
      </c>
      <c r="AD98" s="133">
        <f t="shared" si="4"/>
        <v>0.10030827772489825</v>
      </c>
      <c r="AE98" s="133">
        <f t="shared" si="4"/>
        <v>2.5723950429852316E-2</v>
      </c>
      <c r="AF98" s="133">
        <f t="shared" si="3"/>
        <v>2.612608403110972E-2</v>
      </c>
      <c r="AG98" s="133">
        <f t="shared" si="3"/>
        <v>2.7167525985304364E-2</v>
      </c>
      <c r="AH98" s="133">
        <f t="shared" si="3"/>
        <v>8.3391961643341617E-2</v>
      </c>
      <c r="AI98" s="133">
        <f t="shared" si="3"/>
        <v>-1.7010890513183718E-2</v>
      </c>
      <c r="AJ98" s="133">
        <f t="shared" si="3"/>
        <v>6.4390386663083055E-2</v>
      </c>
    </row>
    <row r="99" spans="15:36">
      <c r="O99" s="74"/>
      <c r="P99" s="31">
        <v>43555</v>
      </c>
      <c r="Q99" s="67">
        <v>181.31244907231201</v>
      </c>
      <c r="R99" s="18">
        <v>232.79734592271299</v>
      </c>
      <c r="S99" s="18">
        <v>213.24616545486401</v>
      </c>
      <c r="T99" s="18">
        <v>312.12265838758998</v>
      </c>
      <c r="U99" s="71">
        <v>241.54012464767601</v>
      </c>
      <c r="V99" s="72">
        <v>183.68866897233701</v>
      </c>
      <c r="W99" s="67">
        <v>194.54452586362001</v>
      </c>
      <c r="X99" s="18">
        <v>223.47848628725899</v>
      </c>
      <c r="Y99" s="18">
        <v>188.133045243308</v>
      </c>
      <c r="Z99" s="70">
        <v>266.87249542903101</v>
      </c>
      <c r="AA99" s="133">
        <f t="shared" si="4"/>
        <v>5.2327862743160258E-2</v>
      </c>
      <c r="AB99" s="133">
        <f t="shared" si="4"/>
        <v>9.7091359586384263E-2</v>
      </c>
      <c r="AC99" s="133">
        <f t="shared" si="4"/>
        <v>2.3674209347579911E-2</v>
      </c>
      <c r="AD99" s="133">
        <f t="shared" si="4"/>
        <v>8.333691043305369E-2</v>
      </c>
      <c r="AE99" s="133">
        <f t="shared" si="4"/>
        <v>-1.4964465986640585E-2</v>
      </c>
      <c r="AF99" s="133">
        <f t="shared" si="3"/>
        <v>5.8974298288523297E-3</v>
      </c>
      <c r="AG99" s="133">
        <f t="shared" si="3"/>
        <v>5.3223610744717487E-2</v>
      </c>
      <c r="AH99" s="133">
        <f t="shared" si="3"/>
        <v>6.6263997061509095E-2</v>
      </c>
      <c r="AI99" s="133">
        <f t="shared" si="3"/>
        <v>-2.2884711935716062E-2</v>
      </c>
      <c r="AJ99" s="133">
        <f t="shared" si="3"/>
        <v>6.4578872826349887E-2</v>
      </c>
    </row>
    <row r="100" spans="15:36">
      <c r="O100" s="74"/>
      <c r="P100" s="31">
        <v>43646</v>
      </c>
      <c r="Q100" s="67">
        <v>184.32863802994501</v>
      </c>
      <c r="R100" s="18">
        <v>236.233783630175</v>
      </c>
      <c r="S100" s="18">
        <v>214.74182911783501</v>
      </c>
      <c r="T100" s="18">
        <v>324.92989707453597</v>
      </c>
      <c r="U100" s="71">
        <v>254.61044730937701</v>
      </c>
      <c r="V100" s="72">
        <v>185.72556192240299</v>
      </c>
      <c r="W100" s="67">
        <v>201.65279463738901</v>
      </c>
      <c r="X100" s="18">
        <v>231.782871759415</v>
      </c>
      <c r="Y100" s="18">
        <v>190.48737249855299</v>
      </c>
      <c r="Z100" s="70">
        <v>273.546473430481</v>
      </c>
      <c r="AA100" s="133">
        <f t="shared" si="4"/>
        <v>3.0430482463394082E-2</v>
      </c>
      <c r="AB100" s="133">
        <f t="shared" si="4"/>
        <v>7.6779404873270174E-2</v>
      </c>
      <c r="AC100" s="133">
        <f t="shared" si="4"/>
        <v>2.541851808265605E-2</v>
      </c>
      <c r="AD100" s="133">
        <f t="shared" si="4"/>
        <v>6.6591905538382568E-2</v>
      </c>
      <c r="AE100" s="133">
        <f t="shared" si="4"/>
        <v>4.0907472258194355E-2</v>
      </c>
      <c r="AF100" s="133">
        <f t="shared" si="3"/>
        <v>1.0086953032509838E-2</v>
      </c>
      <c r="AG100" s="133">
        <f t="shared" si="3"/>
        <v>8.3128837288937607E-2</v>
      </c>
      <c r="AH100" s="133">
        <f t="shared" si="3"/>
        <v>7.2978500832156845E-2</v>
      </c>
      <c r="AI100" s="133">
        <f t="shared" si="3"/>
        <v>-1.1584345576806654E-2</v>
      </c>
      <c r="AJ100" s="133">
        <f t="shared" si="3"/>
        <v>7.1814277310563224E-2</v>
      </c>
    </row>
    <row r="101" spans="15:36">
      <c r="O101" s="74"/>
      <c r="P101" s="31">
        <v>43738</v>
      </c>
      <c r="Q101" s="67">
        <v>187.56273244683899</v>
      </c>
      <c r="R101" s="18">
        <v>239.01268208018601</v>
      </c>
      <c r="S101" s="18">
        <v>217.28218948395701</v>
      </c>
      <c r="T101" s="18">
        <v>336.68444647370501</v>
      </c>
      <c r="U101" s="71">
        <v>262.08709065749503</v>
      </c>
      <c r="V101" s="72">
        <v>186.73818874913499</v>
      </c>
      <c r="W101" s="67">
        <v>201.80999851001999</v>
      </c>
      <c r="X101" s="18">
        <v>235.82281921584499</v>
      </c>
      <c r="Y101" s="18">
        <v>190.92839745699001</v>
      </c>
      <c r="Z101" s="70">
        <v>278.89799066595202</v>
      </c>
      <c r="AA101" s="133">
        <f t="shared" si="4"/>
        <v>3.8663840047941989E-2</v>
      </c>
      <c r="AB101" s="133">
        <f t="shared" si="4"/>
        <v>6.4966133347535093E-2</v>
      </c>
      <c r="AC101" s="133">
        <f t="shared" si="4"/>
        <v>2.6057338958345833E-2</v>
      </c>
      <c r="AD101" s="133">
        <f t="shared" si="4"/>
        <v>8.8793784831427303E-2</v>
      </c>
      <c r="AE101" s="133">
        <f t="shared" si="4"/>
        <v>7.309912766273774E-2</v>
      </c>
      <c r="AF101" s="133">
        <f t="shared" si="3"/>
        <v>1.3104376916703186E-2</v>
      </c>
      <c r="AG101" s="133">
        <f t="shared" si="3"/>
        <v>7.5730464942750375E-2</v>
      </c>
      <c r="AH101" s="133">
        <f t="shared" si="3"/>
        <v>8.1903997784831928E-2</v>
      </c>
      <c r="AI101" s="133">
        <f t="shared" si="3"/>
        <v>9.3635111298233653E-3</v>
      </c>
      <c r="AJ101" s="133">
        <f t="shared" si="3"/>
        <v>7.493635966166301E-2</v>
      </c>
    </row>
    <row r="102" spans="15:36">
      <c r="O102" s="74"/>
      <c r="P102" s="31">
        <v>43830</v>
      </c>
      <c r="Q102" s="67">
        <v>189.384867180707</v>
      </c>
      <c r="R102" s="18">
        <v>243.905643351637</v>
      </c>
      <c r="S102" s="18">
        <v>218.789578692215</v>
      </c>
      <c r="T102" s="18">
        <v>340.82439427496598</v>
      </c>
      <c r="U102" s="71">
        <v>272.924848547002</v>
      </c>
      <c r="V102" s="72">
        <v>190.51811970262099</v>
      </c>
      <c r="W102" s="67">
        <v>201.91523383856</v>
      </c>
      <c r="X102" s="18">
        <v>241.67770132744599</v>
      </c>
      <c r="Y102" s="18">
        <v>191.91367105832899</v>
      </c>
      <c r="Z102" s="70">
        <v>284.35628840231999</v>
      </c>
      <c r="AA102" s="133">
        <f t="shared" si="4"/>
        <v>5.2523151642624555E-2</v>
      </c>
      <c r="AB102" s="133">
        <f t="shared" si="4"/>
        <v>6.9201107526825734E-2</v>
      </c>
      <c r="AC102" s="133">
        <f t="shared" si="4"/>
        <v>2.5973732588467469E-2</v>
      </c>
      <c r="AD102" s="133">
        <f t="shared" si="4"/>
        <v>0.11224254905442743</v>
      </c>
      <c r="AE102" s="133">
        <f t="shared" si="4"/>
        <v>0.12065686404438614</v>
      </c>
      <c r="AF102" s="133">
        <f t="shared" si="3"/>
        <v>2.0553162817775528E-2</v>
      </c>
      <c r="AG102" s="133">
        <f t="shared" si="3"/>
        <v>7.2728462708262054E-2</v>
      </c>
      <c r="AH102" s="133">
        <f t="shared" si="3"/>
        <v>0.10694446812914271</v>
      </c>
      <c r="AI102" s="133">
        <f t="shared" si="3"/>
        <v>2.9666807761942415E-2</v>
      </c>
      <c r="AJ102" s="133">
        <f t="shared" si="3"/>
        <v>8.5811146834709584E-2</v>
      </c>
    </row>
    <row r="103" spans="15:36">
      <c r="O103" s="74"/>
      <c r="P103" s="31">
        <v>43921</v>
      </c>
      <c r="Q103" s="67">
        <v>190.33560424268299</v>
      </c>
      <c r="R103" s="18">
        <v>251.155939679711</v>
      </c>
      <c r="S103" s="18">
        <v>218.05638302999799</v>
      </c>
      <c r="T103" s="18">
        <v>341.32807848229697</v>
      </c>
      <c r="U103" s="71">
        <v>281.83620309556397</v>
      </c>
      <c r="V103" s="72">
        <v>197.28331375749499</v>
      </c>
      <c r="W103" s="67">
        <v>202.28223321724499</v>
      </c>
      <c r="X103" s="18">
        <v>249.08729991253099</v>
      </c>
      <c r="Y103" s="18">
        <v>193.022729913045</v>
      </c>
      <c r="Z103" s="70">
        <v>287.753258251121</v>
      </c>
      <c r="AA103" s="133">
        <f t="shared" si="4"/>
        <v>4.9765778447856679E-2</v>
      </c>
      <c r="AB103" s="133">
        <f t="shared" si="4"/>
        <v>7.8860837885552648E-2</v>
      </c>
      <c r="AC103" s="133">
        <f t="shared" si="4"/>
        <v>2.2557111706433597E-2</v>
      </c>
      <c r="AD103" s="133">
        <f t="shared" si="4"/>
        <v>9.3570329836291766E-2</v>
      </c>
      <c r="AE103" s="133">
        <f t="shared" si="4"/>
        <v>0.16682974932908601</v>
      </c>
      <c r="AF103" s="133">
        <f t="shared" si="3"/>
        <v>7.400916377267297E-2</v>
      </c>
      <c r="AG103" s="133">
        <f t="shared" si="3"/>
        <v>3.9773451960551709E-2</v>
      </c>
      <c r="AH103" s="133">
        <f t="shared" si="3"/>
        <v>0.11459185199757638</v>
      </c>
      <c r="AI103" s="133">
        <f t="shared" si="3"/>
        <v>2.5990567810207255E-2</v>
      </c>
      <c r="AJ103" s="133">
        <f t="shared" si="3"/>
        <v>7.8242468518614272E-2</v>
      </c>
    </row>
    <row r="104" spans="15:36">
      <c r="O104" s="74"/>
      <c r="P104" s="31">
        <v>44012</v>
      </c>
      <c r="Q104" s="67">
        <v>190.89551235597401</v>
      </c>
      <c r="R104" s="18">
        <v>257.52274818165802</v>
      </c>
      <c r="S104" s="18">
        <v>214.35825999653699</v>
      </c>
      <c r="T104" s="18">
        <v>344.61570993104101</v>
      </c>
      <c r="U104" s="71">
        <v>287.55055797179699</v>
      </c>
      <c r="V104" s="72">
        <v>192.359917108085</v>
      </c>
      <c r="W104" s="67">
        <v>195.57591582211001</v>
      </c>
      <c r="X104" s="18">
        <v>255.76649860020601</v>
      </c>
      <c r="Y104" s="18">
        <v>191.75535355613701</v>
      </c>
      <c r="Z104" s="70">
        <v>294.22550288560302</v>
      </c>
      <c r="AA104" s="133">
        <f t="shared" si="4"/>
        <v>3.5625903799941128E-2</v>
      </c>
      <c r="AB104" s="133">
        <f t="shared" si="4"/>
        <v>9.0118205043911104E-2</v>
      </c>
      <c r="AC104" s="133">
        <f t="shared" si="4"/>
        <v>-1.7861872690277947E-3</v>
      </c>
      <c r="AD104" s="133">
        <f t="shared" si="4"/>
        <v>6.0584800086860957E-2</v>
      </c>
      <c r="AE104" s="133">
        <f t="shared" si="4"/>
        <v>0.12937454456609343</v>
      </c>
      <c r="AF104" s="133">
        <f t="shared" si="3"/>
        <v>3.5721282073460037E-2</v>
      </c>
      <c r="AG104" s="133">
        <f t="shared" si="3"/>
        <v>-3.013535629995312E-2</v>
      </c>
      <c r="AH104" s="133">
        <f t="shared" si="3"/>
        <v>0.10347454347569496</v>
      </c>
      <c r="AI104" s="133">
        <f t="shared" si="3"/>
        <v>6.6565097777999682E-3</v>
      </c>
      <c r="AJ104" s="133">
        <f t="shared" si="3"/>
        <v>7.5596037469579658E-2</v>
      </c>
    </row>
    <row r="105" spans="15:36">
      <c r="O105" s="74"/>
      <c r="P105" s="31">
        <v>44104</v>
      </c>
      <c r="Q105" s="67">
        <v>196.24056311499501</v>
      </c>
      <c r="R105" s="18">
        <v>263.56741708784898</v>
      </c>
      <c r="S105" s="18">
        <v>217.011778662343</v>
      </c>
      <c r="T105" s="18">
        <v>360.12626223654701</v>
      </c>
      <c r="U105" s="71">
        <v>298.833284875564</v>
      </c>
      <c r="V105" s="72">
        <v>194.983826191009</v>
      </c>
      <c r="W105" s="67">
        <v>193.30001736561499</v>
      </c>
      <c r="X105" s="18">
        <v>267.37941944571401</v>
      </c>
      <c r="Y105" s="18">
        <v>192.26794524545801</v>
      </c>
      <c r="Z105" s="70">
        <v>303.69940225976899</v>
      </c>
      <c r="AA105" s="133">
        <f t="shared" si="4"/>
        <v>4.6266284111720291E-2</v>
      </c>
      <c r="AB105" s="133">
        <f t="shared" si="4"/>
        <v>0.10273402563394152</v>
      </c>
      <c r="AC105" s="133">
        <f t="shared" si="4"/>
        <v>-1.2445144365317296E-3</v>
      </c>
      <c r="AD105" s="133">
        <f t="shared" si="4"/>
        <v>6.9625478718610134E-2</v>
      </c>
      <c r="AE105" s="133">
        <f t="shared" si="4"/>
        <v>0.14020604420417726</v>
      </c>
      <c r="AF105" s="133">
        <f t="shared" si="3"/>
        <v>4.4156139122411897E-2</v>
      </c>
      <c r="AG105" s="133">
        <f t="shared" si="3"/>
        <v>-4.2168283074351609E-2</v>
      </c>
      <c r="AH105" s="133">
        <f t="shared" si="3"/>
        <v>0.13381487141405835</v>
      </c>
      <c r="AI105" s="133">
        <f t="shared" si="3"/>
        <v>7.0159693702438464E-3</v>
      </c>
      <c r="AJ105" s="133">
        <f t="shared" si="3"/>
        <v>8.8926462089584213E-2</v>
      </c>
    </row>
    <row r="106" spans="15:36">
      <c r="O106" s="74"/>
      <c r="P106" s="31">
        <v>44196</v>
      </c>
      <c r="Q106" s="67">
        <v>201.887316555079</v>
      </c>
      <c r="R106" s="18">
        <v>271.427177412741</v>
      </c>
      <c r="S106" s="18">
        <v>226.09710954759001</v>
      </c>
      <c r="T106" s="18">
        <v>377.05014664364899</v>
      </c>
      <c r="U106" s="71">
        <v>319.39256169042301</v>
      </c>
      <c r="V106" s="72">
        <v>200.605669662064</v>
      </c>
      <c r="W106" s="67">
        <v>197.50364183606399</v>
      </c>
      <c r="X106" s="18">
        <v>278.374386582591</v>
      </c>
      <c r="Y106" s="18">
        <v>194.42809947920301</v>
      </c>
      <c r="Z106" s="70">
        <v>309.72703654340501</v>
      </c>
      <c r="AA106" s="133">
        <f t="shared" si="4"/>
        <v>6.6016094952520366E-2</v>
      </c>
      <c r="AB106" s="133">
        <f t="shared" si="4"/>
        <v>0.11283680722969747</v>
      </c>
      <c r="AC106" s="133">
        <f t="shared" si="4"/>
        <v>3.3399812271931673E-2</v>
      </c>
      <c r="AD106" s="133">
        <f t="shared" si="4"/>
        <v>0.10628861365908349</v>
      </c>
      <c r="AE106" s="133">
        <f t="shared" si="4"/>
        <v>0.1702582721610213</v>
      </c>
      <c r="AF106" s="133">
        <f t="shared" si="3"/>
        <v>5.2947981930477894E-2</v>
      </c>
      <c r="AG106" s="133">
        <f t="shared" si="3"/>
        <v>-2.1848732850059616E-2</v>
      </c>
      <c r="AH106" s="133">
        <f t="shared" si="3"/>
        <v>0.15184141959967223</v>
      </c>
      <c r="AI106" s="133">
        <f t="shared" si="3"/>
        <v>1.3101872352333954E-2</v>
      </c>
      <c r="AJ106" s="133">
        <f t="shared" si="3"/>
        <v>8.9221688339064853E-2</v>
      </c>
    </row>
    <row r="107" spans="15:36">
      <c r="O107" s="74"/>
      <c r="P107" s="31">
        <v>44286</v>
      </c>
      <c r="Q107" s="67">
        <v>202.665386490603</v>
      </c>
      <c r="R107" s="18">
        <v>284.09570489096399</v>
      </c>
      <c r="S107" s="18">
        <v>235.99959461576799</v>
      </c>
      <c r="T107" s="18">
        <v>391.63328551104797</v>
      </c>
      <c r="U107" s="71">
        <v>320.139911028293</v>
      </c>
      <c r="V107" s="72">
        <v>194.63945684066201</v>
      </c>
      <c r="W107" s="67">
        <v>196.98884923634799</v>
      </c>
      <c r="X107" s="18">
        <v>284.77286931277899</v>
      </c>
      <c r="Y107" s="18">
        <v>199.35844715474099</v>
      </c>
      <c r="Z107" s="70">
        <v>320.71258297982001</v>
      </c>
      <c r="AA107" s="133">
        <f t="shared" si="4"/>
        <v>6.4779168863221326E-2</v>
      </c>
      <c r="AB107" s="133">
        <f t="shared" si="4"/>
        <v>0.13115264266996718</v>
      </c>
      <c r="AC107" s="133">
        <f t="shared" si="4"/>
        <v>8.2287027494634568E-2</v>
      </c>
      <c r="AD107" s="133">
        <f t="shared" si="4"/>
        <v>0.14738080515506158</v>
      </c>
      <c r="AE107" s="133">
        <f t="shared" si="4"/>
        <v>0.13590769217019694</v>
      </c>
      <c r="AF107" s="133">
        <f t="shared" si="3"/>
        <v>-1.3401320499324521E-2</v>
      </c>
      <c r="AG107" s="133">
        <f t="shared" si="3"/>
        <v>-2.6168308984467648E-2</v>
      </c>
      <c r="AH107" s="133">
        <f t="shared" si="3"/>
        <v>0.14326531064722792</v>
      </c>
      <c r="AI107" s="133">
        <f t="shared" si="3"/>
        <v>3.2823684778213291E-2</v>
      </c>
      <c r="AJ107" s="133">
        <f t="shared" si="3"/>
        <v>0.11454023120021661</v>
      </c>
    </row>
    <row r="108" spans="15:36">
      <c r="O108" s="74"/>
      <c r="P108" s="31">
        <v>44377</v>
      </c>
      <c r="Q108" s="67">
        <v>207.761424709876</v>
      </c>
      <c r="R108" s="18">
        <v>303.59010202318098</v>
      </c>
      <c r="S108" s="18">
        <v>249.35427347697001</v>
      </c>
      <c r="T108" s="18">
        <v>418.94285611479</v>
      </c>
      <c r="U108" s="71">
        <v>336.14391819478902</v>
      </c>
      <c r="V108" s="72">
        <v>199.42617611302401</v>
      </c>
      <c r="W108" s="67">
        <v>203.62785283391301</v>
      </c>
      <c r="X108" s="18">
        <v>300.27826419302801</v>
      </c>
      <c r="Y108" s="18">
        <v>209.73815851477701</v>
      </c>
      <c r="Z108" s="70">
        <v>341.13465298352799</v>
      </c>
      <c r="AA108" s="133">
        <f t="shared" si="4"/>
        <v>8.8351539256989575E-2</v>
      </c>
      <c r="AB108" s="133">
        <f t="shared" si="4"/>
        <v>0.17888654173970986</v>
      </c>
      <c r="AC108" s="133">
        <f t="shared" si="4"/>
        <v>0.16325945863247071</v>
      </c>
      <c r="AD108" s="133">
        <f t="shared" si="4"/>
        <v>0.21568124737732397</v>
      </c>
      <c r="AE108" s="133">
        <f t="shared" si="4"/>
        <v>0.16899066573106114</v>
      </c>
      <c r="AF108" s="133">
        <f t="shared" si="3"/>
        <v>3.6734570856404414E-2</v>
      </c>
      <c r="AG108" s="133">
        <f t="shared" si="3"/>
        <v>4.1170391445983556E-2</v>
      </c>
      <c r="AH108" s="133">
        <f t="shared" si="3"/>
        <v>0.17403282226731065</v>
      </c>
      <c r="AI108" s="133">
        <f t="shared" si="3"/>
        <v>9.3779936909951678E-2</v>
      </c>
      <c r="AJ108" s="133">
        <f t="shared" si="3"/>
        <v>0.15943264481788844</v>
      </c>
    </row>
    <row r="109" spans="15:36">
      <c r="O109" s="74"/>
      <c r="P109" s="31">
        <v>44469</v>
      </c>
      <c r="Q109" s="67">
        <v>219.202742843197</v>
      </c>
      <c r="R109" s="18">
        <v>318.17420065822398</v>
      </c>
      <c r="S109" s="18">
        <v>259.452478497838</v>
      </c>
      <c r="T109" s="18">
        <v>443.77045035199598</v>
      </c>
      <c r="U109" s="71">
        <v>343.79193399454999</v>
      </c>
      <c r="V109" s="72">
        <v>207.09801226223999</v>
      </c>
      <c r="W109" s="67">
        <v>218.32681653294901</v>
      </c>
      <c r="X109" s="18">
        <v>329.33825998610399</v>
      </c>
      <c r="Y109" s="18">
        <v>216.98168989683299</v>
      </c>
      <c r="Z109" s="70">
        <v>365.212298139837</v>
      </c>
      <c r="AA109" s="133">
        <f t="shared" si="4"/>
        <v>0.11701036403338483</v>
      </c>
      <c r="AB109" s="133">
        <f t="shared" si="4"/>
        <v>0.20718336194103282</v>
      </c>
      <c r="AC109" s="133">
        <f t="shared" si="4"/>
        <v>0.19556864653660178</v>
      </c>
      <c r="AD109" s="133">
        <f t="shared" si="4"/>
        <v>0.2322635055715756</v>
      </c>
      <c r="AE109" s="133">
        <f t="shared" si="4"/>
        <v>0.1504472607116274</v>
      </c>
      <c r="AF109" s="133">
        <f t="shared" si="3"/>
        <v>6.2129184291233264E-2</v>
      </c>
      <c r="AG109" s="133">
        <f t="shared" si="3"/>
        <v>0.12947127221410115</v>
      </c>
      <c r="AH109" s="133">
        <f t="shared" si="3"/>
        <v>0.2317262886905529</v>
      </c>
      <c r="AI109" s="133">
        <f t="shared" si="3"/>
        <v>0.12853803903622252</v>
      </c>
      <c r="AJ109" s="133">
        <f t="shared" si="3"/>
        <v>0.20254533075258752</v>
      </c>
    </row>
    <row r="110" spans="15:36">
      <c r="O110" s="74"/>
      <c r="P110" s="31">
        <v>44561</v>
      </c>
      <c r="Q110" s="67">
        <v>226.81913702455299</v>
      </c>
      <c r="R110" s="18">
        <v>325.969043723705</v>
      </c>
      <c r="S110" s="18">
        <v>262.972436847155</v>
      </c>
      <c r="T110" s="18">
        <v>453.69272341599702</v>
      </c>
      <c r="U110" s="71">
        <v>345.64537396827302</v>
      </c>
      <c r="V110" s="72">
        <v>214.84673503622099</v>
      </c>
      <c r="W110" s="67">
        <v>222.985000875098</v>
      </c>
      <c r="X110" s="18">
        <v>349.38092834939999</v>
      </c>
      <c r="Y110" s="18">
        <v>221.06363776796101</v>
      </c>
      <c r="Z110" s="70">
        <v>382.90259582563601</v>
      </c>
      <c r="AA110" s="133">
        <f t="shared" si="4"/>
        <v>0.12349374341538732</v>
      </c>
      <c r="AB110" s="133">
        <f t="shared" si="4"/>
        <v>0.2009447500094137</v>
      </c>
      <c r="AC110" s="133">
        <f t="shared" si="4"/>
        <v>0.1630950849984365</v>
      </c>
      <c r="AD110" s="133">
        <f t="shared" si="4"/>
        <v>0.20326892179883727</v>
      </c>
      <c r="AE110" s="133">
        <f t="shared" si="4"/>
        <v>8.2196066617531427E-2</v>
      </c>
      <c r="AF110" s="133">
        <f t="shared" si="3"/>
        <v>7.0990343384347954E-2</v>
      </c>
      <c r="AG110" s="133">
        <f t="shared" si="3"/>
        <v>0.12901716040347533</v>
      </c>
      <c r="AH110" s="133">
        <f t="shared" si="3"/>
        <v>0.25507570088795517</v>
      </c>
      <c r="AI110" s="133">
        <f t="shared" si="3"/>
        <v>0.13699428405721292</v>
      </c>
      <c r="AJ110" s="133">
        <f t="shared" si="3"/>
        <v>0.23625822304336097</v>
      </c>
    </row>
    <row r="111" spans="15:36">
      <c r="O111" s="74"/>
      <c r="P111" s="31">
        <v>44651</v>
      </c>
      <c r="Q111" s="67">
        <v>231.15010759961999</v>
      </c>
      <c r="R111" s="18">
        <v>347.465833944162</v>
      </c>
      <c r="S111" s="18">
        <v>268.00680280282302</v>
      </c>
      <c r="T111" s="18">
        <v>472.00063907218703</v>
      </c>
      <c r="U111" s="71">
        <v>355.05775506197301</v>
      </c>
      <c r="V111" s="72">
        <v>229.62339264436201</v>
      </c>
      <c r="W111" s="67">
        <v>215.346104199123</v>
      </c>
      <c r="X111" s="18">
        <v>371.426886677933</v>
      </c>
      <c r="Y111" s="18">
        <v>224.52059963674901</v>
      </c>
      <c r="Z111" s="70">
        <v>398.37132980518999</v>
      </c>
      <c r="AA111" s="133">
        <f t="shared" si="4"/>
        <v>0.14055049854474166</v>
      </c>
      <c r="AB111" s="133">
        <f t="shared" si="4"/>
        <v>0.22305908875855573</v>
      </c>
      <c r="AC111" s="133">
        <f t="shared" si="4"/>
        <v>0.13562399646985024</v>
      </c>
      <c r="AD111" s="133">
        <f t="shared" si="4"/>
        <v>0.20521073293416969</v>
      </c>
      <c r="AE111" s="133">
        <f t="shared" si="4"/>
        <v>0.10907057455449243</v>
      </c>
      <c r="AF111" s="133">
        <f t="shared" si="3"/>
        <v>0.17973712201806524</v>
      </c>
      <c r="AG111" s="133">
        <f t="shared" si="3"/>
        <v>9.3189310125619818E-2</v>
      </c>
      <c r="AH111" s="133">
        <f t="shared" si="3"/>
        <v>0.3042916889318481</v>
      </c>
      <c r="AI111" s="133">
        <f t="shared" si="3"/>
        <v>0.12621563240045353</v>
      </c>
      <c r="AJ111" s="133">
        <f t="shared" si="3"/>
        <v>0.24214437146127321</v>
      </c>
    </row>
    <row r="112" spans="15:36">
      <c r="O112" s="74"/>
      <c r="P112" s="31">
        <v>44742</v>
      </c>
      <c r="Q112" s="67">
        <v>237.95551760502701</v>
      </c>
      <c r="R112" s="18">
        <v>378.14058441518301</v>
      </c>
      <c r="S112" s="18">
        <v>274.99478602588198</v>
      </c>
      <c r="T112" s="18">
        <v>498.31508818370702</v>
      </c>
      <c r="U112" s="71">
        <v>381.63498997228697</v>
      </c>
      <c r="V112" s="72">
        <v>242.04402146579301</v>
      </c>
      <c r="W112" s="67">
        <v>207.71851007753801</v>
      </c>
      <c r="X112" s="18">
        <v>402.64926920258398</v>
      </c>
      <c r="Y112" s="18">
        <v>224.87722883534499</v>
      </c>
      <c r="Z112" s="70">
        <v>415.60110356935701</v>
      </c>
      <c r="AA112" s="133">
        <f t="shared" si="4"/>
        <v>0.14533060185409741</v>
      </c>
      <c r="AB112" s="133">
        <f t="shared" si="4"/>
        <v>0.24556295444147791</v>
      </c>
      <c r="AC112" s="133">
        <f t="shared" si="4"/>
        <v>0.10282764434466407</v>
      </c>
      <c r="AD112" s="133">
        <f t="shared" si="4"/>
        <v>0.18945837340443661</v>
      </c>
      <c r="AE112" s="133">
        <f t="shared" si="4"/>
        <v>0.1353321280414681</v>
      </c>
      <c r="AF112" s="133">
        <f t="shared" si="3"/>
        <v>0.21370236437074097</v>
      </c>
      <c r="AG112" s="133">
        <f t="shared" si="3"/>
        <v>2.0088888561632601E-2</v>
      </c>
      <c r="AH112" s="133">
        <f t="shared" si="3"/>
        <v>0.34092046350630545</v>
      </c>
      <c r="AI112" s="133">
        <f t="shared" si="3"/>
        <v>7.2180810720245514E-2</v>
      </c>
      <c r="AJ112" s="133">
        <f t="shared" si="3"/>
        <v>0.21829049008816082</v>
      </c>
    </row>
    <row r="113" spans="15:36">
      <c r="P113" s="31">
        <v>44834</v>
      </c>
      <c r="Q113" s="67">
        <v>238.179584012487</v>
      </c>
      <c r="R113" s="18">
        <v>384.19607375953399</v>
      </c>
      <c r="S113" s="18">
        <v>275.87399342562998</v>
      </c>
      <c r="T113" s="18">
        <v>492.71896881486703</v>
      </c>
      <c r="U113" s="71">
        <v>398.79173104442901</v>
      </c>
      <c r="V113" s="72">
        <v>240.59321205637201</v>
      </c>
      <c r="W113" s="67">
        <v>201.40508710290101</v>
      </c>
      <c r="X113" s="18">
        <v>411.41088715581998</v>
      </c>
      <c r="Y113" s="18">
        <v>224.13646225235601</v>
      </c>
      <c r="Z113" s="70">
        <v>414.66159081345</v>
      </c>
      <c r="AA113" s="133">
        <f t="shared" si="4"/>
        <v>8.6572097242709978E-2</v>
      </c>
      <c r="AB113" s="133">
        <f t="shared" si="4"/>
        <v>0.20750228322952347</v>
      </c>
      <c r="AC113" s="133">
        <f t="shared" si="4"/>
        <v>6.3292958397885624E-2</v>
      </c>
      <c r="AD113" s="133">
        <f t="shared" si="4"/>
        <v>0.11030143720485541</v>
      </c>
      <c r="AE113" s="133">
        <f t="shared" si="4"/>
        <v>0.15997989368404131</v>
      </c>
      <c r="AF113" s="133">
        <f t="shared" si="3"/>
        <v>0.16173597915424875</v>
      </c>
      <c r="AG113" s="133">
        <f t="shared" si="3"/>
        <v>-7.7506417666719618E-2</v>
      </c>
      <c r="AH113" s="133">
        <f t="shared" si="3"/>
        <v>0.24920465412423964</v>
      </c>
      <c r="AI113" s="133">
        <f t="shared" si="3"/>
        <v>3.2974083476466909E-2</v>
      </c>
      <c r="AJ113" s="133">
        <f t="shared" si="3"/>
        <v>0.13539876100962855</v>
      </c>
    </row>
    <row r="114" spans="15:36">
      <c r="P114" s="31">
        <v>44926</v>
      </c>
      <c r="Q114" s="67">
        <v>234.706605796395</v>
      </c>
      <c r="R114" s="18">
        <v>376.75475071697298</v>
      </c>
      <c r="S114" s="18">
        <v>274.33154541687901</v>
      </c>
      <c r="T114" s="18">
        <v>482.19769983871799</v>
      </c>
      <c r="U114" s="71">
        <v>403.09284918543301</v>
      </c>
      <c r="V114" s="72">
        <v>232.997014580111</v>
      </c>
      <c r="W114" s="67">
        <v>196.77324663542501</v>
      </c>
      <c r="X114" s="18">
        <v>412.36732342035799</v>
      </c>
      <c r="Y114" s="18">
        <v>223.565794027762</v>
      </c>
      <c r="Z114" s="70">
        <v>407.09887737149302</v>
      </c>
      <c r="AA114" s="133">
        <f t="shared" ref="AA114" si="5">IFERROR(Q114/Q110-1,"NULL")</f>
        <v>3.4774264973013169E-2</v>
      </c>
      <c r="AB114" s="133">
        <f t="shared" ref="AB114" si="6">IFERROR(R114/R110-1,"NULL")</f>
        <v>0.15579917164255175</v>
      </c>
      <c r="AC114" s="133">
        <f t="shared" ref="AC114" si="7">IFERROR(S114/S110-1,"NULL")</f>
        <v>4.3195053846370124E-2</v>
      </c>
      <c r="AD114" s="133">
        <f t="shared" ref="AD114" si="8">IFERROR(T114/T110-1,"NULL")</f>
        <v>6.2828815520993953E-2</v>
      </c>
      <c r="AE114" s="133">
        <f t="shared" ref="AE114" si="9">IFERROR(U114/U110-1,"NULL")</f>
        <v>0.16620351245445319</v>
      </c>
      <c r="AF114" s="133">
        <f t="shared" ref="AF114" si="10">IFERROR(V114/V110-1,"NULL")</f>
        <v>8.4480127383969927E-2</v>
      </c>
      <c r="AG114" s="133">
        <f t="shared" ref="AG114" si="11">IFERROR(W114/W110-1,"NULL")</f>
        <v>-0.11754940528199531</v>
      </c>
      <c r="AH114" s="133">
        <f t="shared" ref="AH114" si="12">IFERROR(X114/X110-1,"NULL")</f>
        <v>0.18028000374413167</v>
      </c>
      <c r="AI114" s="133">
        <f t="shared" ref="AI114" si="13">IFERROR(Y114/Y110-1,"NULL")</f>
        <v>1.1318714760440995E-2</v>
      </c>
      <c r="AJ114" s="133">
        <f t="shared" ref="AJ114" si="14">IFERROR(Z114/Z110-1,"NULL")</f>
        <v>6.3191740692390974E-2</v>
      </c>
    </row>
    <row r="115" spans="15:36" ht="30">
      <c r="O115" s="74"/>
      <c r="P115" s="74"/>
      <c r="Q115" s="126" t="s">
        <v>30</v>
      </c>
      <c r="R115" s="127" t="s">
        <v>31</v>
      </c>
      <c r="S115" s="127" t="s">
        <v>32</v>
      </c>
      <c r="T115" s="127" t="s">
        <v>33</v>
      </c>
      <c r="U115" s="127" t="s">
        <v>34</v>
      </c>
      <c r="V115" s="128" t="s">
        <v>35</v>
      </c>
      <c r="W115" s="126" t="s">
        <v>30</v>
      </c>
      <c r="X115" s="127" t="s">
        <v>31</v>
      </c>
      <c r="Y115" s="127" t="s">
        <v>32</v>
      </c>
      <c r="Z115" s="127" t="s">
        <v>33</v>
      </c>
    </row>
    <row r="116" spans="15:36">
      <c r="O116" s="75"/>
      <c r="P116" s="75"/>
      <c r="Q116" s="129" t="s">
        <v>43</v>
      </c>
      <c r="R116" s="129" t="s">
        <v>44</v>
      </c>
      <c r="S116" s="129" t="s">
        <v>45</v>
      </c>
      <c r="T116" s="129" t="s">
        <v>46</v>
      </c>
      <c r="U116" s="129" t="s">
        <v>47</v>
      </c>
      <c r="V116" s="129" t="s">
        <v>48</v>
      </c>
      <c r="W116" s="129" t="s">
        <v>43</v>
      </c>
      <c r="X116" s="129" t="s">
        <v>44</v>
      </c>
      <c r="Y116" s="129" t="s">
        <v>45</v>
      </c>
      <c r="Z116" s="129" t="s">
        <v>46</v>
      </c>
    </row>
    <row r="117" spans="15:36">
      <c r="O117" s="76" t="s">
        <v>49</v>
      </c>
      <c r="P117" s="113" t="s">
        <v>49</v>
      </c>
      <c r="Q117" s="130">
        <f>Q109/Q108-1</f>
        <v>5.5069501709944513E-2</v>
      </c>
      <c r="R117" s="130">
        <f t="shared" ref="Q117:Z122" si="15">R109/R108-1</f>
        <v>4.8038781692327337E-2</v>
      </c>
      <c r="S117" s="130">
        <f t="shared" si="15"/>
        <v>4.0497421119195964E-2</v>
      </c>
      <c r="T117" s="130">
        <f t="shared" si="15"/>
        <v>5.9262483832408952E-2</v>
      </c>
      <c r="U117" s="130">
        <f t="shared" si="15"/>
        <v>2.2752206378843676E-2</v>
      </c>
      <c r="V117" s="130">
        <f t="shared" si="15"/>
        <v>3.8469554492525537E-2</v>
      </c>
      <c r="W117" s="130">
        <f t="shared" si="15"/>
        <v>7.2185427948430414E-2</v>
      </c>
      <c r="X117" s="130">
        <f t="shared" si="15"/>
        <v>9.6776887501905051E-2</v>
      </c>
      <c r="Y117" s="130">
        <f t="shared" si="15"/>
        <v>3.4536068369007022E-2</v>
      </c>
      <c r="Z117" s="130">
        <f t="shared" si="15"/>
        <v>7.058105925542435E-2</v>
      </c>
    </row>
    <row r="118" spans="15:36">
      <c r="O118" s="76" t="s">
        <v>49</v>
      </c>
      <c r="P118" s="113" t="s">
        <v>49</v>
      </c>
      <c r="Q118" s="130">
        <f>Q110/Q109-1</f>
        <v>3.4745889045759926E-2</v>
      </c>
      <c r="R118" s="130">
        <f t="shared" si="15"/>
        <v>2.4498664723146657E-2</v>
      </c>
      <c r="S118" s="130">
        <f t="shared" si="15"/>
        <v>1.3566871165373362E-2</v>
      </c>
      <c r="T118" s="130">
        <f t="shared" si="15"/>
        <v>2.2359021552991631E-2</v>
      </c>
      <c r="U118" s="130">
        <f t="shared" si="15"/>
        <v>5.3911677106199818E-3</v>
      </c>
      <c r="V118" s="130">
        <f t="shared" si="15"/>
        <v>3.7415727410116784E-2</v>
      </c>
      <c r="W118" s="130">
        <f t="shared" si="15"/>
        <v>2.1335832290881207E-2</v>
      </c>
      <c r="X118" s="130">
        <f t="shared" si="15"/>
        <v>6.0857394352364924E-2</v>
      </c>
      <c r="Y118" s="130">
        <f t="shared" si="15"/>
        <v>1.8812407042588797E-2</v>
      </c>
      <c r="Z118" s="130">
        <f t="shared" si="15"/>
        <v>4.8438395354982067E-2</v>
      </c>
    </row>
    <row r="119" spans="15:36">
      <c r="O119" s="76" t="s">
        <v>49</v>
      </c>
      <c r="P119" s="113" t="s">
        <v>49</v>
      </c>
      <c r="Q119" s="130">
        <f t="shared" si="15"/>
        <v>1.9094379036448617E-2</v>
      </c>
      <c r="R119" s="130">
        <f t="shared" si="15"/>
        <v>6.5947336516647637E-2</v>
      </c>
      <c r="S119" s="130">
        <f t="shared" si="15"/>
        <v>1.9144082231683068E-2</v>
      </c>
      <c r="T119" s="130">
        <f t="shared" si="15"/>
        <v>4.0353117233937308E-2</v>
      </c>
      <c r="U119" s="130">
        <f t="shared" si="15"/>
        <v>2.723132378610682E-2</v>
      </c>
      <c r="V119" s="130">
        <f t="shared" si="15"/>
        <v>6.8777668907325173E-2</v>
      </c>
      <c r="W119" s="130">
        <f t="shared" si="15"/>
        <v>-3.4257446222823784E-2</v>
      </c>
      <c r="X119" s="130">
        <f t="shared" si="15"/>
        <v>6.3100062252069655E-2</v>
      </c>
      <c r="Y119" s="130">
        <f t="shared" si="15"/>
        <v>1.5637858418020789E-2</v>
      </c>
      <c r="Z119" s="130">
        <f t="shared" si="15"/>
        <v>4.0398613506914094E-2</v>
      </c>
    </row>
    <row r="120" spans="15:36">
      <c r="O120" s="76" t="s">
        <v>49</v>
      </c>
      <c r="P120" s="113" t="s">
        <v>49</v>
      </c>
      <c r="Q120" s="130">
        <f t="shared" si="15"/>
        <v>2.9441517791524596E-2</v>
      </c>
      <c r="R120" s="130">
        <f t="shared" si="15"/>
        <v>8.8281343010980562E-2</v>
      </c>
      <c r="S120" s="130">
        <f t="shared" si="15"/>
        <v>2.6073902415828298E-2</v>
      </c>
      <c r="T120" s="130">
        <f t="shared" si="15"/>
        <v>5.5750876022639284E-2</v>
      </c>
      <c r="U120" s="130">
        <f t="shared" si="15"/>
        <v>7.4853272549067595E-2</v>
      </c>
      <c r="V120" s="130">
        <f t="shared" si="15"/>
        <v>5.4091304367529736E-2</v>
      </c>
      <c r="W120" s="130">
        <f t="shared" si="15"/>
        <v>-3.5420163043822783E-2</v>
      </c>
      <c r="X120" s="130">
        <f t="shared" si="15"/>
        <v>8.406064193119156E-2</v>
      </c>
      <c r="Y120" s="130">
        <f t="shared" si="15"/>
        <v>1.5884030203596744E-3</v>
      </c>
      <c r="Z120" s="130">
        <f t="shared" si="15"/>
        <v>4.3250536559929387E-2</v>
      </c>
    </row>
    <row r="121" spans="15:36">
      <c r="O121" s="76" t="s">
        <v>49</v>
      </c>
      <c r="P121" s="113" t="s">
        <v>49</v>
      </c>
      <c r="Q121" s="130">
        <f>Q113/Q112-1</f>
        <v>9.4163148522530271E-4</v>
      </c>
      <c r="R121" s="130">
        <f t="shared" si="15"/>
        <v>1.601385726347293E-2</v>
      </c>
      <c r="S121" s="130">
        <f t="shared" si="15"/>
        <v>3.1971784354676291E-3</v>
      </c>
      <c r="T121" s="130">
        <f t="shared" si="15"/>
        <v>-1.1230082133850572E-2</v>
      </c>
      <c r="U121" s="130">
        <f t="shared" si="15"/>
        <v>4.4955891160262551E-2</v>
      </c>
      <c r="V121" s="130">
        <f t="shared" si="15"/>
        <v>-5.9939898562049176E-3</v>
      </c>
      <c r="W121" s="130">
        <f t="shared" si="15"/>
        <v>-3.0394127958458306E-2</v>
      </c>
      <c r="X121" s="130">
        <f t="shared" si="15"/>
        <v>2.1759925134317681E-2</v>
      </c>
      <c r="Y121" s="130">
        <f t="shared" si="15"/>
        <v>-3.2940933451798271E-3</v>
      </c>
      <c r="Z121" s="130">
        <f t="shared" si="15"/>
        <v>-2.2606117929863112E-3</v>
      </c>
    </row>
    <row r="122" spans="15:36">
      <c r="O122" s="76" t="s">
        <v>50</v>
      </c>
      <c r="P122" s="113" t="str">
        <f>"QTR "&amp;YEAR(P114)&amp;"Q"&amp;(MONTH(P114)/3)</f>
        <v>QTR 2022Q4</v>
      </c>
      <c r="Q122" s="130">
        <f>Q114/Q113-1</f>
        <v>-1.4581343025227289E-2</v>
      </c>
      <c r="R122" s="130">
        <f>R114/R113-1</f>
        <v>-1.9368555669359799E-2</v>
      </c>
      <c r="S122" s="130">
        <f t="shared" si="15"/>
        <v>-5.5911323484965081E-3</v>
      </c>
      <c r="T122" s="130">
        <f t="shared" si="15"/>
        <v>-2.1353488787849484E-2</v>
      </c>
      <c r="U122" s="130">
        <f>U114/U113-1</f>
        <v>1.0785374435270834E-2</v>
      </c>
      <c r="V122" s="130">
        <f t="shared" si="15"/>
        <v>-3.1572783834321938E-2</v>
      </c>
      <c r="W122" s="130">
        <f>W114/W113-1</f>
        <v>-2.2997633943126372E-2</v>
      </c>
      <c r="X122" s="130">
        <f t="shared" si="15"/>
        <v>2.3247714010441456E-3</v>
      </c>
      <c r="Y122" s="130">
        <f t="shared" si="15"/>
        <v>-2.5460749173041863E-3</v>
      </c>
      <c r="Z122" s="130">
        <f t="shared" si="15"/>
        <v>-1.8238278175514266E-2</v>
      </c>
    </row>
    <row r="123" spans="15:36">
      <c r="O123" s="74"/>
      <c r="P123" s="74"/>
      <c r="Q123" s="130"/>
      <c r="R123" s="130"/>
      <c r="S123" s="130"/>
      <c r="T123" s="130"/>
      <c r="U123" s="130"/>
      <c r="V123" s="130"/>
      <c r="W123" s="130"/>
      <c r="X123" s="130"/>
      <c r="Y123" s="130"/>
      <c r="Z123" s="130"/>
    </row>
    <row r="124" spans="15:36">
      <c r="O124" s="74"/>
      <c r="P124" s="74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</row>
    <row r="125" spans="15:36">
      <c r="O125" s="74" t="s">
        <v>51</v>
      </c>
      <c r="P125" s="113" t="s">
        <v>51</v>
      </c>
      <c r="Q125" s="130">
        <f>Q109/Q105-1</f>
        <v>0.11701036403338483</v>
      </c>
      <c r="R125" s="130">
        <f t="shared" ref="Q125:Z130" si="16">R109/R105-1</f>
        <v>0.20718336194103282</v>
      </c>
      <c r="S125" s="130">
        <f t="shared" si="16"/>
        <v>0.19556864653660178</v>
      </c>
      <c r="T125" s="130">
        <f t="shared" si="16"/>
        <v>0.2322635055715756</v>
      </c>
      <c r="U125" s="130">
        <f>U109/U105-1</f>
        <v>0.1504472607116274</v>
      </c>
      <c r="V125" s="130">
        <f t="shared" si="16"/>
        <v>6.2129184291233264E-2</v>
      </c>
      <c r="W125" s="130">
        <f t="shared" si="16"/>
        <v>0.12947127221410115</v>
      </c>
      <c r="X125" s="130">
        <f t="shared" si="16"/>
        <v>0.2317262886905529</v>
      </c>
      <c r="Y125" s="130">
        <f t="shared" si="16"/>
        <v>0.12853803903622252</v>
      </c>
      <c r="Z125" s="130">
        <f t="shared" si="16"/>
        <v>0.20254533075258752</v>
      </c>
    </row>
    <row r="126" spans="15:36">
      <c r="O126" s="74" t="s">
        <v>51</v>
      </c>
      <c r="P126" s="113" t="s">
        <v>51</v>
      </c>
      <c r="Q126" s="130">
        <f t="shared" si="16"/>
        <v>0.12349374341538732</v>
      </c>
      <c r="R126" s="130">
        <f t="shared" si="16"/>
        <v>0.2009447500094137</v>
      </c>
      <c r="S126" s="130">
        <f t="shared" si="16"/>
        <v>0.1630950849984365</v>
      </c>
      <c r="T126" s="130">
        <f t="shared" si="16"/>
        <v>0.20326892179883727</v>
      </c>
      <c r="U126" s="130">
        <f t="shared" si="16"/>
        <v>8.2196066617531427E-2</v>
      </c>
      <c r="V126" s="130">
        <f>V110/V106-1</f>
        <v>7.0990343384347954E-2</v>
      </c>
      <c r="W126" s="130">
        <f t="shared" si="16"/>
        <v>0.12901716040347533</v>
      </c>
      <c r="X126" s="130">
        <f t="shared" si="16"/>
        <v>0.25507570088795517</v>
      </c>
      <c r="Y126" s="130">
        <f t="shared" si="16"/>
        <v>0.13699428405721292</v>
      </c>
      <c r="Z126" s="130">
        <f t="shared" si="16"/>
        <v>0.23625822304336097</v>
      </c>
    </row>
    <row r="127" spans="15:36">
      <c r="O127" s="74" t="s">
        <v>51</v>
      </c>
      <c r="P127" s="113" t="s">
        <v>51</v>
      </c>
      <c r="Q127" s="130">
        <f t="shared" si="16"/>
        <v>0.14055049854474166</v>
      </c>
      <c r="R127" s="130">
        <f t="shared" si="16"/>
        <v>0.22305908875855573</v>
      </c>
      <c r="S127" s="130">
        <f t="shared" si="16"/>
        <v>0.13562399646985024</v>
      </c>
      <c r="T127" s="130">
        <f t="shared" si="16"/>
        <v>0.20521073293416969</v>
      </c>
      <c r="U127" s="130">
        <f t="shared" si="16"/>
        <v>0.10907057455449243</v>
      </c>
      <c r="V127" s="130">
        <f t="shared" si="16"/>
        <v>0.17973712201806524</v>
      </c>
      <c r="W127" s="130">
        <f t="shared" si="16"/>
        <v>9.3189310125619818E-2</v>
      </c>
      <c r="X127" s="130">
        <f t="shared" si="16"/>
        <v>0.3042916889318481</v>
      </c>
      <c r="Y127" s="130">
        <f t="shared" si="16"/>
        <v>0.12621563240045353</v>
      </c>
      <c r="Z127" s="130">
        <f t="shared" si="16"/>
        <v>0.24214437146127321</v>
      </c>
    </row>
    <row r="128" spans="15:36">
      <c r="O128" s="74" t="s">
        <v>51</v>
      </c>
      <c r="P128" s="113" t="s">
        <v>51</v>
      </c>
      <c r="Q128" s="130">
        <f t="shared" si="16"/>
        <v>0.14533060185409741</v>
      </c>
      <c r="R128" s="130">
        <f t="shared" si="16"/>
        <v>0.24556295444147791</v>
      </c>
      <c r="S128" s="130">
        <f t="shared" si="16"/>
        <v>0.10282764434466407</v>
      </c>
      <c r="T128" s="130">
        <f t="shared" si="16"/>
        <v>0.18945837340443661</v>
      </c>
      <c r="U128" s="130">
        <f t="shared" si="16"/>
        <v>0.1353321280414681</v>
      </c>
      <c r="V128" s="130">
        <f t="shared" si="16"/>
        <v>0.21370236437074097</v>
      </c>
      <c r="W128" s="130">
        <f t="shared" si="16"/>
        <v>2.0088888561632601E-2</v>
      </c>
      <c r="X128" s="130">
        <f t="shared" si="16"/>
        <v>0.34092046350630545</v>
      </c>
      <c r="Y128" s="130">
        <f t="shared" si="16"/>
        <v>7.2180810720245514E-2</v>
      </c>
      <c r="Z128" s="130">
        <f t="shared" si="16"/>
        <v>0.21829049008816082</v>
      </c>
    </row>
    <row r="129" spans="15:26">
      <c r="O129" s="74" t="s">
        <v>51</v>
      </c>
      <c r="P129" s="113" t="s">
        <v>51</v>
      </c>
      <c r="Q129" s="130">
        <f t="shared" si="16"/>
        <v>8.6572097242709978E-2</v>
      </c>
      <c r="R129" s="130">
        <f t="shared" si="16"/>
        <v>0.20750228322952347</v>
      </c>
      <c r="S129" s="130">
        <f t="shared" si="16"/>
        <v>6.3292958397885624E-2</v>
      </c>
      <c r="T129" s="130">
        <f t="shared" si="16"/>
        <v>0.11030143720485541</v>
      </c>
      <c r="U129" s="130">
        <f>U113/U109-1</f>
        <v>0.15997989368404131</v>
      </c>
      <c r="V129" s="130">
        <f t="shared" si="16"/>
        <v>0.16173597915424875</v>
      </c>
      <c r="W129" s="130">
        <f t="shared" si="16"/>
        <v>-7.7506417666719618E-2</v>
      </c>
      <c r="X129" s="130">
        <f t="shared" si="16"/>
        <v>0.24920465412423964</v>
      </c>
      <c r="Y129" s="130">
        <f t="shared" si="16"/>
        <v>3.2974083476466909E-2</v>
      </c>
      <c r="Z129" s="130">
        <f t="shared" si="16"/>
        <v>0.13539876100962855</v>
      </c>
    </row>
    <row r="130" spans="15:26">
      <c r="O130" s="74" t="s">
        <v>51</v>
      </c>
      <c r="P130" s="113" t="str">
        <f>"Y/Y "&amp;RIGHT(P122,4)</f>
        <v>Y/Y 22Q4</v>
      </c>
      <c r="Q130" s="130">
        <f>Q114/Q110-1</f>
        <v>3.4774264973013169E-2</v>
      </c>
      <c r="R130" s="130">
        <f t="shared" si="16"/>
        <v>0.15579917164255175</v>
      </c>
      <c r="S130" s="130">
        <f t="shared" si="16"/>
        <v>4.3195053846370124E-2</v>
      </c>
      <c r="T130" s="130">
        <f t="shared" si="16"/>
        <v>6.2828815520993953E-2</v>
      </c>
      <c r="U130" s="130">
        <f>U114/U110-1</f>
        <v>0.16620351245445319</v>
      </c>
      <c r="V130" s="130">
        <f t="shared" si="16"/>
        <v>8.4480127383969927E-2</v>
      </c>
      <c r="W130" s="130">
        <f>W114/W110-1</f>
        <v>-0.11754940528199531</v>
      </c>
      <c r="X130" s="130">
        <f t="shared" si="16"/>
        <v>0.18028000374413167</v>
      </c>
      <c r="Y130" s="130">
        <f t="shared" si="16"/>
        <v>1.1318714760440995E-2</v>
      </c>
      <c r="Z130" s="130">
        <f t="shared" si="16"/>
        <v>6.3191740692390974E-2</v>
      </c>
    </row>
    <row r="131" spans="15:26">
      <c r="O131" s="74"/>
      <c r="P131" s="74"/>
      <c r="Q131" s="131"/>
      <c r="R131" s="116"/>
      <c r="S131" s="116"/>
      <c r="T131" s="116"/>
      <c r="U131" s="132"/>
      <c r="V131" s="132"/>
      <c r="W131" s="131"/>
      <c r="X131" s="116"/>
      <c r="Y131" s="116"/>
      <c r="Z131" s="116"/>
    </row>
    <row r="132" spans="15:26">
      <c r="O132" s="74" t="s">
        <v>10</v>
      </c>
      <c r="P132" s="74" t="s">
        <v>10</v>
      </c>
      <c r="Q132" s="131">
        <f>MIN($Q$59:$Q$70)</f>
        <v>106.965159679683</v>
      </c>
      <c r="R132" s="131">
        <f>MIN($R$59:$R$70)</f>
        <v>118.38047472721399</v>
      </c>
      <c r="S132" s="131">
        <f>MIN($S$59:$S$70)</f>
        <v>130.05034564380799</v>
      </c>
      <c r="T132" s="131">
        <f>MIN($T$59:$T$70)</f>
        <v>125.545723303203</v>
      </c>
      <c r="U132" s="131">
        <f>MIN($U$59:$U$70)</f>
        <v>125.578405451805</v>
      </c>
      <c r="V132" s="131">
        <f>MIN($V$59:$V$70)</f>
        <v>97.454477261411995</v>
      </c>
      <c r="W132" s="131">
        <f>MIN($Q$59:$Q$70)</f>
        <v>106.965159679683</v>
      </c>
      <c r="X132" s="131">
        <f>MIN($R$59:$R$70)</f>
        <v>118.38047472721399</v>
      </c>
      <c r="Y132" s="131">
        <f>MIN($S$59:$S$70)</f>
        <v>130.05034564380799</v>
      </c>
      <c r="Z132" s="131">
        <f>MIN($T$59:$T$70)</f>
        <v>125.545723303203</v>
      </c>
    </row>
    <row r="133" spans="15:26">
      <c r="O133" s="74" t="s">
        <v>11</v>
      </c>
      <c r="P133" s="74" t="s">
        <v>11</v>
      </c>
      <c r="Q133" s="130">
        <f t="shared" ref="Q133:Z133" si="17">Q114/Q132-1</f>
        <v>1.1942341459522474</v>
      </c>
      <c r="R133" s="130">
        <f t="shared" si="17"/>
        <v>2.1825750959787493</v>
      </c>
      <c r="S133" s="130">
        <f t="shared" si="17"/>
        <v>1.10942573092608</v>
      </c>
      <c r="T133" s="130">
        <f t="shared" si="17"/>
        <v>2.840813427584242</v>
      </c>
      <c r="U133" s="130">
        <f t="shared" si="17"/>
        <v>2.2098898511665976</v>
      </c>
      <c r="V133" s="130">
        <f t="shared" si="17"/>
        <v>1.3908292479484503</v>
      </c>
      <c r="W133" s="130">
        <f t="shared" si="17"/>
        <v>0.83960129844783649</v>
      </c>
      <c r="X133" s="130">
        <f t="shared" si="17"/>
        <v>2.4834065699650432</v>
      </c>
      <c r="Y133" s="130">
        <f t="shared" si="17"/>
        <v>0.71907112527083483</v>
      </c>
      <c r="Z133" s="130">
        <f t="shared" si="17"/>
        <v>2.2426343698567615</v>
      </c>
    </row>
  </sheetData>
  <mergeCells count="14">
    <mergeCell ref="A27:F27"/>
    <mergeCell ref="A28:F28"/>
    <mergeCell ref="Q5:V5"/>
    <mergeCell ref="W5:Z5"/>
    <mergeCell ref="A7:F7"/>
    <mergeCell ref="I7:O7"/>
    <mergeCell ref="A8:F8"/>
    <mergeCell ref="I8:O8"/>
    <mergeCell ref="I47:O47"/>
    <mergeCell ref="AA5:AF5"/>
    <mergeCell ref="AG5:AJ5"/>
    <mergeCell ref="I26:N26"/>
    <mergeCell ref="I27:N27"/>
    <mergeCell ref="I46:O46"/>
  </mergeCells>
  <conditionalFormatting sqref="P7:P114">
    <cfRule type="expression" dxfId="32" priority="9">
      <formula>$Q7=""</formula>
    </cfRule>
  </conditionalFormatting>
  <conditionalFormatting sqref="O90 O92:O110">
    <cfRule type="expression" dxfId="31" priority="7">
      <formula>$O90=""</formula>
    </cfRule>
  </conditionalFormatting>
  <conditionalFormatting sqref="O111:O112">
    <cfRule type="expression" dxfId="30" priority="8">
      <formula>$O111=""</formula>
    </cfRule>
  </conditionalFormatting>
  <conditionalFormatting sqref="O117:O133 P131:P133">
    <cfRule type="expression" dxfId="29" priority="6">
      <formula>$O117=""</formula>
    </cfRule>
  </conditionalFormatting>
  <conditionalFormatting sqref="O115 P123">
    <cfRule type="expression" dxfId="28" priority="3">
      <formula>$O115=""</formula>
    </cfRule>
  </conditionalFormatting>
  <conditionalFormatting sqref="P115">
    <cfRule type="expression" dxfId="27" priority="4">
      <formula>$O115=""</formula>
    </cfRule>
  </conditionalFormatting>
  <conditionalFormatting sqref="P124">
    <cfRule type="expression" dxfId="26" priority="5">
      <formula>$O125=""</formula>
    </cfRule>
  </conditionalFormatting>
  <conditionalFormatting sqref="P125:P130">
    <cfRule type="expression" dxfId="25" priority="2">
      <formula>$O125=""</formula>
    </cfRule>
  </conditionalFormatting>
  <conditionalFormatting sqref="P117:P122">
    <cfRule type="expression" dxfId="24" priority="1">
      <formula>$O117=""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8D561-9201-4434-AE11-9942D45FF158}">
  <sheetPr codeName="Sheet5"/>
  <dimension ref="A1:V410"/>
  <sheetViews>
    <sheetView topLeftCell="D102" workbookViewId="0">
      <selection activeCell="K134" sqref="K134"/>
    </sheetView>
  </sheetViews>
  <sheetFormatPr defaultColWidth="9.140625" defaultRowHeight="15"/>
  <cols>
    <col min="1" max="6" width="13.7109375" style="30" customWidth="1"/>
    <col min="7" max="7" width="9.5703125" style="30" customWidth="1"/>
    <col min="8" max="13" width="13.7109375" style="30" customWidth="1"/>
    <col min="14" max="14" width="23.85546875" style="35" bestFit="1" customWidth="1"/>
    <col min="15" max="18" width="13.7109375" style="14" customWidth="1"/>
    <col min="19" max="19" width="15.42578125" style="14" customWidth="1"/>
    <col min="20" max="20" width="15.7109375" style="14" customWidth="1"/>
    <col min="21" max="21" width="14.85546875" style="14" customWidth="1"/>
    <col min="22" max="22" width="13.7109375" style="14" customWidth="1"/>
    <col min="23" max="16384" width="9.140625" style="30"/>
  </cols>
  <sheetData>
    <row r="1" spans="1:22" s="2" customFormat="1" ht="15.95" customHeight="1">
      <c r="N1" s="24"/>
      <c r="O1" s="49"/>
      <c r="P1" s="50"/>
      <c r="Q1" s="50"/>
      <c r="R1" s="51"/>
      <c r="S1" s="49"/>
      <c r="T1" s="52"/>
      <c r="U1" s="50"/>
      <c r="V1" s="51"/>
    </row>
    <row r="2" spans="1:22" s="5" customFormat="1" ht="15.95" customHeight="1">
      <c r="O2" s="53"/>
      <c r="P2" s="54"/>
      <c r="Q2" s="54"/>
      <c r="R2" s="55"/>
      <c r="S2" s="53"/>
      <c r="T2" s="54"/>
      <c r="U2" s="54"/>
      <c r="V2" s="55"/>
    </row>
    <row r="3" spans="1:22" s="5" customFormat="1" ht="15.95" customHeight="1">
      <c r="O3" s="53"/>
      <c r="P3" s="54"/>
      <c r="Q3" s="54"/>
      <c r="R3" s="55"/>
      <c r="S3" s="53"/>
      <c r="T3" s="54"/>
      <c r="U3" s="54"/>
      <c r="V3" s="55"/>
    </row>
    <row r="4" spans="1:22" s="59" customFormat="1" ht="15.95" customHeight="1">
      <c r="O4" s="53"/>
      <c r="P4" s="54"/>
      <c r="Q4" s="54"/>
      <c r="R4" s="55"/>
      <c r="S4" s="53"/>
      <c r="T4" s="54"/>
      <c r="U4" s="54"/>
      <c r="V4" s="55"/>
    </row>
    <row r="5" spans="1:22" s="60" customFormat="1" ht="15" customHeight="1">
      <c r="O5" s="160" t="s">
        <v>8</v>
      </c>
      <c r="P5" s="161"/>
      <c r="Q5" s="161"/>
      <c r="R5" s="162"/>
      <c r="S5" s="160" t="s">
        <v>9</v>
      </c>
      <c r="T5" s="161"/>
      <c r="U5" s="161"/>
      <c r="V5" s="162"/>
    </row>
    <row r="6" spans="1:22" s="61" customFormat="1" ht="35.1" customHeight="1">
      <c r="N6" s="62" t="s">
        <v>0</v>
      </c>
      <c r="O6" s="63" t="s">
        <v>52</v>
      </c>
      <c r="P6" s="29" t="s">
        <v>53</v>
      </c>
      <c r="Q6" s="29" t="s">
        <v>54</v>
      </c>
      <c r="R6" s="64" t="s">
        <v>55</v>
      </c>
      <c r="S6" s="63" t="s">
        <v>52</v>
      </c>
      <c r="T6" s="29" t="s">
        <v>53</v>
      </c>
      <c r="U6" s="29" t="s">
        <v>54</v>
      </c>
      <c r="V6" s="64" t="s">
        <v>55</v>
      </c>
    </row>
    <row r="7" spans="1:22">
      <c r="A7" s="153" t="s">
        <v>56</v>
      </c>
      <c r="B7" s="153"/>
      <c r="C7" s="153"/>
      <c r="D7" s="153"/>
      <c r="E7" s="153"/>
      <c r="F7" s="153"/>
      <c r="G7" s="66"/>
      <c r="H7" s="153" t="s">
        <v>57</v>
      </c>
      <c r="I7" s="153"/>
      <c r="J7" s="153"/>
      <c r="K7" s="153"/>
      <c r="L7" s="153"/>
      <c r="M7" s="153"/>
      <c r="N7" s="31">
        <v>35155</v>
      </c>
      <c r="O7" s="67">
        <v>66.501192326525697</v>
      </c>
      <c r="P7" s="18">
        <v>54.908363300716303</v>
      </c>
      <c r="Q7" s="18">
        <v>74.281249499224501</v>
      </c>
      <c r="R7" s="70">
        <v>62.824976216193299</v>
      </c>
      <c r="S7" s="67" t="s">
        <v>38</v>
      </c>
      <c r="T7" s="18" t="s">
        <v>38</v>
      </c>
      <c r="U7" s="18" t="s">
        <v>38</v>
      </c>
      <c r="V7" s="70" t="s">
        <v>38</v>
      </c>
    </row>
    <row r="8" spans="1:22">
      <c r="A8" s="153" t="s">
        <v>6</v>
      </c>
      <c r="B8" s="153"/>
      <c r="C8" s="153"/>
      <c r="D8" s="153"/>
      <c r="E8" s="153"/>
      <c r="F8" s="153"/>
      <c r="H8" s="153" t="s">
        <v>6</v>
      </c>
      <c r="I8" s="153"/>
      <c r="J8" s="153"/>
      <c r="K8" s="153"/>
      <c r="L8" s="153"/>
      <c r="M8" s="153"/>
      <c r="N8" s="31">
        <v>35246</v>
      </c>
      <c r="O8" s="67">
        <v>66.873888902413498</v>
      </c>
      <c r="P8" s="18">
        <v>53.725563357920798</v>
      </c>
      <c r="Q8" s="18">
        <v>73.971780883944305</v>
      </c>
      <c r="R8" s="70">
        <v>64.865021687603701</v>
      </c>
      <c r="S8" s="67" t="s">
        <v>38</v>
      </c>
      <c r="T8" s="18" t="s">
        <v>38</v>
      </c>
      <c r="U8" s="18" t="s">
        <v>38</v>
      </c>
      <c r="V8" s="70" t="s">
        <v>38</v>
      </c>
    </row>
    <row r="9" spans="1:22">
      <c r="N9" s="31">
        <v>35338</v>
      </c>
      <c r="O9" s="67">
        <v>70.013462369552499</v>
      </c>
      <c r="P9" s="18">
        <v>55.9861885110166</v>
      </c>
      <c r="Q9" s="18">
        <v>76.980571371257994</v>
      </c>
      <c r="R9" s="70">
        <v>66.9923828041413</v>
      </c>
      <c r="S9" s="67" t="s">
        <v>38</v>
      </c>
      <c r="T9" s="18" t="s">
        <v>38</v>
      </c>
      <c r="U9" s="18" t="s">
        <v>38</v>
      </c>
      <c r="V9" s="70" t="s">
        <v>38</v>
      </c>
    </row>
    <row r="10" spans="1:22">
      <c r="N10" s="31">
        <v>35430</v>
      </c>
      <c r="O10" s="67">
        <v>72.031389188084006</v>
      </c>
      <c r="P10" s="18">
        <v>62.537292069614999</v>
      </c>
      <c r="Q10" s="18">
        <v>82.174489879929695</v>
      </c>
      <c r="R10" s="70">
        <v>67.215239405692401</v>
      </c>
      <c r="S10" s="67" t="s">
        <v>38</v>
      </c>
      <c r="T10" s="18" t="s">
        <v>38</v>
      </c>
      <c r="U10" s="18" t="s">
        <v>38</v>
      </c>
      <c r="V10" s="70" t="s">
        <v>38</v>
      </c>
    </row>
    <row r="11" spans="1:22">
      <c r="N11" s="31">
        <v>35520</v>
      </c>
      <c r="O11" s="67">
        <v>71.413963457014702</v>
      </c>
      <c r="P11" s="18">
        <v>66.164775119143499</v>
      </c>
      <c r="Q11" s="18">
        <v>84.785245724212999</v>
      </c>
      <c r="R11" s="70">
        <v>67.858121198609595</v>
      </c>
      <c r="S11" s="67" t="s">
        <v>38</v>
      </c>
      <c r="T11" s="18" t="s">
        <v>38</v>
      </c>
      <c r="U11" s="18" t="s">
        <v>38</v>
      </c>
      <c r="V11" s="70" t="s">
        <v>38</v>
      </c>
    </row>
    <row r="12" spans="1:22">
      <c r="N12" s="31">
        <v>35611</v>
      </c>
      <c r="O12" s="67">
        <v>71.851333569858994</v>
      </c>
      <c r="P12" s="18">
        <v>66.470763594917599</v>
      </c>
      <c r="Q12" s="18">
        <v>86.360933075626704</v>
      </c>
      <c r="R12" s="70">
        <v>69.978130964900004</v>
      </c>
      <c r="S12" s="67" t="s">
        <v>38</v>
      </c>
      <c r="T12" s="18" t="s">
        <v>38</v>
      </c>
      <c r="U12" s="18" t="s">
        <v>38</v>
      </c>
      <c r="V12" s="70" t="s">
        <v>38</v>
      </c>
    </row>
    <row r="13" spans="1:22">
      <c r="N13" s="31">
        <v>35703</v>
      </c>
      <c r="O13" s="67">
        <v>72.308081343254102</v>
      </c>
      <c r="P13" s="18">
        <v>70.973457295398504</v>
      </c>
      <c r="Q13" s="18">
        <v>87.704168179566096</v>
      </c>
      <c r="R13" s="70">
        <v>73.950724432006496</v>
      </c>
      <c r="S13" s="67" t="s">
        <v>38</v>
      </c>
      <c r="T13" s="18" t="s">
        <v>38</v>
      </c>
      <c r="U13" s="18" t="s">
        <v>38</v>
      </c>
      <c r="V13" s="70" t="s">
        <v>38</v>
      </c>
    </row>
    <row r="14" spans="1:22">
      <c r="N14" s="31">
        <v>35795</v>
      </c>
      <c r="O14" s="67">
        <v>73.087759386115707</v>
      </c>
      <c r="P14" s="18">
        <v>77.353200373072795</v>
      </c>
      <c r="Q14" s="18">
        <v>88.487446758739694</v>
      </c>
      <c r="R14" s="70">
        <v>77.192422901862599</v>
      </c>
      <c r="S14" s="67" t="s">
        <v>38</v>
      </c>
      <c r="T14" s="18" t="s">
        <v>38</v>
      </c>
      <c r="U14" s="18" t="s">
        <v>38</v>
      </c>
      <c r="V14" s="70" t="s">
        <v>38</v>
      </c>
    </row>
    <row r="15" spans="1:22">
      <c r="N15" s="31">
        <v>35885</v>
      </c>
      <c r="O15" s="67">
        <v>75.152236744097095</v>
      </c>
      <c r="P15" s="18">
        <v>77.979420937152298</v>
      </c>
      <c r="Q15" s="18">
        <v>88.195999783862902</v>
      </c>
      <c r="R15" s="70">
        <v>78.171120723360005</v>
      </c>
      <c r="S15" s="67" t="s">
        <v>38</v>
      </c>
      <c r="T15" s="18" t="s">
        <v>38</v>
      </c>
      <c r="U15" s="18" t="s">
        <v>38</v>
      </c>
      <c r="V15" s="70" t="s">
        <v>38</v>
      </c>
    </row>
    <row r="16" spans="1:22">
      <c r="N16" s="31">
        <v>35976</v>
      </c>
      <c r="O16" s="67">
        <v>77.644178112514695</v>
      </c>
      <c r="P16" s="18">
        <v>78.138042678058099</v>
      </c>
      <c r="Q16" s="18">
        <v>85.663499967895802</v>
      </c>
      <c r="R16" s="70">
        <v>79.412328411379903</v>
      </c>
      <c r="S16" s="67" t="s">
        <v>38</v>
      </c>
      <c r="T16" s="18" t="s">
        <v>38</v>
      </c>
      <c r="U16" s="18" t="s">
        <v>38</v>
      </c>
      <c r="V16" s="70" t="s">
        <v>38</v>
      </c>
    </row>
    <row r="17" spans="14:22">
      <c r="N17" s="31">
        <v>36068</v>
      </c>
      <c r="O17" s="67">
        <v>77.824010963116805</v>
      </c>
      <c r="P17" s="18">
        <v>83.062704428005603</v>
      </c>
      <c r="Q17" s="18">
        <v>85.082785044791507</v>
      </c>
      <c r="R17" s="70">
        <v>81.469998649756803</v>
      </c>
      <c r="S17" s="67" t="s">
        <v>38</v>
      </c>
      <c r="T17" s="18" t="s">
        <v>38</v>
      </c>
      <c r="U17" s="18" t="s">
        <v>38</v>
      </c>
      <c r="V17" s="70" t="s">
        <v>38</v>
      </c>
    </row>
    <row r="18" spans="14:22">
      <c r="N18" s="31">
        <v>36160</v>
      </c>
      <c r="O18" s="67">
        <v>77.703310816904903</v>
      </c>
      <c r="P18" s="18">
        <v>88.001827044775396</v>
      </c>
      <c r="Q18" s="18">
        <v>87.969403352722296</v>
      </c>
      <c r="R18" s="70">
        <v>83.384876412743097</v>
      </c>
      <c r="S18" s="67" t="s">
        <v>38</v>
      </c>
      <c r="T18" s="18" t="s">
        <v>38</v>
      </c>
      <c r="U18" s="18" t="s">
        <v>38</v>
      </c>
      <c r="V18" s="70" t="s">
        <v>38</v>
      </c>
    </row>
    <row r="19" spans="14:22">
      <c r="N19" s="31">
        <v>36250</v>
      </c>
      <c r="O19" s="67">
        <v>82.407992777066895</v>
      </c>
      <c r="P19" s="18">
        <v>88.774785387214393</v>
      </c>
      <c r="Q19" s="18">
        <v>90.003036663868102</v>
      </c>
      <c r="R19" s="70">
        <v>84.934484984938507</v>
      </c>
      <c r="S19" s="67" t="s">
        <v>38</v>
      </c>
      <c r="T19" s="18" t="s">
        <v>38</v>
      </c>
      <c r="U19" s="18" t="s">
        <v>38</v>
      </c>
      <c r="V19" s="70" t="s">
        <v>38</v>
      </c>
    </row>
    <row r="20" spans="14:22">
      <c r="N20" s="31">
        <v>36341</v>
      </c>
      <c r="O20" s="67">
        <v>90.770279757273201</v>
      </c>
      <c r="P20" s="18">
        <v>88.381738159316299</v>
      </c>
      <c r="Q20" s="18">
        <v>91.606112989373102</v>
      </c>
      <c r="R20" s="70">
        <v>86.074518220612205</v>
      </c>
      <c r="S20" s="67" t="s">
        <v>38</v>
      </c>
      <c r="T20" s="18" t="s">
        <v>38</v>
      </c>
      <c r="U20" s="18" t="s">
        <v>38</v>
      </c>
      <c r="V20" s="70" t="s">
        <v>38</v>
      </c>
    </row>
    <row r="21" spans="14:22">
      <c r="N21" s="31">
        <v>36433</v>
      </c>
      <c r="O21" s="67">
        <v>94.208506237659293</v>
      </c>
      <c r="P21" s="18">
        <v>88.521625505857997</v>
      </c>
      <c r="Q21" s="18">
        <v>93.295750659065504</v>
      </c>
      <c r="R21" s="70">
        <v>87.962531352850604</v>
      </c>
      <c r="S21" s="67" t="s">
        <v>38</v>
      </c>
      <c r="T21" s="18" t="s">
        <v>38</v>
      </c>
      <c r="U21" s="18" t="s">
        <v>38</v>
      </c>
      <c r="V21" s="70" t="s">
        <v>38</v>
      </c>
    </row>
    <row r="22" spans="14:22">
      <c r="N22" s="31">
        <v>36525</v>
      </c>
      <c r="O22" s="67">
        <v>92.534676914403803</v>
      </c>
      <c r="P22" s="18">
        <v>90.4791729027679</v>
      </c>
      <c r="Q22" s="18">
        <v>94.007412345479295</v>
      </c>
      <c r="R22" s="70">
        <v>91.021702643672995</v>
      </c>
      <c r="S22" s="67" t="s">
        <v>38</v>
      </c>
      <c r="T22" s="18" t="s">
        <v>38</v>
      </c>
      <c r="U22" s="18" t="s">
        <v>38</v>
      </c>
      <c r="V22" s="70" t="s">
        <v>38</v>
      </c>
    </row>
    <row r="23" spans="14:22">
      <c r="N23" s="31">
        <v>36616</v>
      </c>
      <c r="O23" s="67">
        <v>93.928169148129001</v>
      </c>
      <c r="P23" s="18">
        <v>94.505417689376699</v>
      </c>
      <c r="Q23" s="18">
        <v>95.630182402420502</v>
      </c>
      <c r="R23" s="70">
        <v>94.613896932506904</v>
      </c>
      <c r="S23" s="67">
        <v>101.04877492148201</v>
      </c>
      <c r="T23" s="18">
        <v>75.638489413627596</v>
      </c>
      <c r="U23" s="18">
        <v>98.372964973845498</v>
      </c>
      <c r="V23" s="70">
        <v>90.872561711397495</v>
      </c>
    </row>
    <row r="24" spans="14:22">
      <c r="N24" s="31">
        <v>36707</v>
      </c>
      <c r="O24" s="67">
        <v>98.699812347084404</v>
      </c>
      <c r="P24" s="18">
        <v>99.997209158101796</v>
      </c>
      <c r="Q24" s="18">
        <v>99.005182521663102</v>
      </c>
      <c r="R24" s="70">
        <v>98.183325854795996</v>
      </c>
      <c r="S24" s="67">
        <v>101.065450060072</v>
      </c>
      <c r="T24" s="18">
        <v>84.318353354188602</v>
      </c>
      <c r="U24" s="18">
        <v>98.297033101923304</v>
      </c>
      <c r="V24" s="70">
        <v>94.714456841088094</v>
      </c>
    </row>
    <row r="25" spans="14:22">
      <c r="N25" s="31">
        <v>36799</v>
      </c>
      <c r="O25" s="67">
        <v>101.157870358377</v>
      </c>
      <c r="P25" s="18">
        <v>100.84463605404299</v>
      </c>
      <c r="Q25" s="18">
        <v>100.721735394698</v>
      </c>
      <c r="R25" s="70">
        <v>99.460699310320507</v>
      </c>
      <c r="S25" s="67">
        <v>100.76208996307101</v>
      </c>
      <c r="T25" s="18">
        <v>96.991265618252399</v>
      </c>
      <c r="U25" s="18">
        <v>99.0347497340356</v>
      </c>
      <c r="V25" s="70">
        <v>97.822376000217503</v>
      </c>
    </row>
    <row r="26" spans="14:22">
      <c r="N26" s="31">
        <v>36891</v>
      </c>
      <c r="O26" s="67">
        <v>100</v>
      </c>
      <c r="P26" s="18">
        <v>100</v>
      </c>
      <c r="Q26" s="18">
        <v>100</v>
      </c>
      <c r="R26" s="70">
        <v>100</v>
      </c>
      <c r="S26" s="67">
        <v>100</v>
      </c>
      <c r="T26" s="18">
        <v>100</v>
      </c>
      <c r="U26" s="18">
        <v>100</v>
      </c>
      <c r="V26" s="70">
        <v>100</v>
      </c>
    </row>
    <row r="27" spans="14:22">
      <c r="N27" s="31">
        <v>36981</v>
      </c>
      <c r="O27" s="67">
        <v>101.335461377916</v>
      </c>
      <c r="P27" s="18">
        <v>103.238288116711</v>
      </c>
      <c r="Q27" s="18">
        <v>99.602202718211004</v>
      </c>
      <c r="R27" s="70">
        <v>102.378397383837</v>
      </c>
      <c r="S27" s="67">
        <v>100.316391474073</v>
      </c>
      <c r="T27" s="18">
        <v>103.09298510975199</v>
      </c>
      <c r="U27" s="18">
        <v>100.562525123116</v>
      </c>
      <c r="V27" s="70">
        <v>99.942544276572804</v>
      </c>
    </row>
    <row r="28" spans="14:22">
      <c r="N28" s="31">
        <v>37072</v>
      </c>
      <c r="O28" s="67">
        <v>106.723283593421</v>
      </c>
      <c r="P28" s="18">
        <v>102.802565605322</v>
      </c>
      <c r="Q28" s="18">
        <v>101.409879648161</v>
      </c>
      <c r="R28" s="70">
        <v>105.220213399402</v>
      </c>
      <c r="S28" s="67">
        <v>105.54309605131</v>
      </c>
      <c r="T28" s="18">
        <v>108.259613406703</v>
      </c>
      <c r="U28" s="18">
        <v>99.773323481089605</v>
      </c>
      <c r="V28" s="70">
        <v>98.695251378792406</v>
      </c>
    </row>
    <row r="29" spans="14:22">
      <c r="N29" s="31">
        <v>37164</v>
      </c>
      <c r="O29" s="67">
        <v>109.396908543018</v>
      </c>
      <c r="P29" s="18">
        <v>100.177781691218</v>
      </c>
      <c r="Q29" s="18">
        <v>105.345108338375</v>
      </c>
      <c r="R29" s="70">
        <v>105.85591513663999</v>
      </c>
      <c r="S29" s="67">
        <v>110.812635137561</v>
      </c>
      <c r="T29" s="18">
        <v>106.754615937865</v>
      </c>
      <c r="U29" s="18">
        <v>98.294346200842895</v>
      </c>
      <c r="V29" s="70">
        <v>98.2148559650782</v>
      </c>
    </row>
    <row r="30" spans="14:22">
      <c r="N30" s="31">
        <v>37256</v>
      </c>
      <c r="O30" s="67">
        <v>108.230445239562</v>
      </c>
      <c r="P30" s="18">
        <v>103.107945024835</v>
      </c>
      <c r="Q30" s="18">
        <v>107.763575022967</v>
      </c>
      <c r="R30" s="70">
        <v>106.002591584659</v>
      </c>
      <c r="S30" s="67">
        <v>110.745966110151</v>
      </c>
      <c r="T30" s="18">
        <v>102.62543548901699</v>
      </c>
      <c r="U30" s="18">
        <v>99.193395619185296</v>
      </c>
      <c r="V30" s="70">
        <v>98.501171017537899</v>
      </c>
    </row>
    <row r="31" spans="14:22">
      <c r="N31" s="31">
        <v>37346</v>
      </c>
      <c r="O31" s="67">
        <v>109.325102936984</v>
      </c>
      <c r="P31" s="18">
        <v>109.310316537823</v>
      </c>
      <c r="Q31" s="18">
        <v>107.70802410690099</v>
      </c>
      <c r="R31" s="70">
        <v>108.35535281371099</v>
      </c>
      <c r="S31" s="67">
        <v>109.43452415484801</v>
      </c>
      <c r="T31" s="18">
        <v>102.786800242532</v>
      </c>
      <c r="U31" s="18">
        <v>102.393094351226</v>
      </c>
      <c r="V31" s="70">
        <v>99.468807172622704</v>
      </c>
    </row>
    <row r="32" spans="14:22">
      <c r="N32" s="31">
        <v>37437</v>
      </c>
      <c r="O32" s="67">
        <v>113.95943072407</v>
      </c>
      <c r="P32" s="18">
        <v>114.290465957379</v>
      </c>
      <c r="Q32" s="18">
        <v>108.426661539615</v>
      </c>
      <c r="R32" s="70">
        <v>112.37346660441101</v>
      </c>
      <c r="S32" s="67">
        <v>108.759696774573</v>
      </c>
      <c r="T32" s="18">
        <v>106.587082229732</v>
      </c>
      <c r="U32" s="18">
        <v>104.13340394079501</v>
      </c>
      <c r="V32" s="70">
        <v>99.897605616767606</v>
      </c>
    </row>
    <row r="33" spans="1:22">
      <c r="N33" s="31">
        <v>37529</v>
      </c>
      <c r="O33" s="67">
        <v>117.86194131919601</v>
      </c>
      <c r="P33" s="18">
        <v>116.478581899299</v>
      </c>
      <c r="Q33" s="18">
        <v>112.283258458988</v>
      </c>
      <c r="R33" s="70">
        <v>116.28063275888501</v>
      </c>
      <c r="S33" s="67">
        <v>113.112129500062</v>
      </c>
      <c r="T33" s="18">
        <v>106.643675421187</v>
      </c>
      <c r="U33" s="18">
        <v>105.045204391548</v>
      </c>
      <c r="V33" s="70">
        <v>100.83443721793201</v>
      </c>
    </row>
    <row r="34" spans="1:22">
      <c r="N34" s="31">
        <v>37621</v>
      </c>
      <c r="O34" s="67">
        <v>118.163898299659</v>
      </c>
      <c r="P34" s="18">
        <v>118.043704253638</v>
      </c>
      <c r="Q34" s="18">
        <v>117.15327627472701</v>
      </c>
      <c r="R34" s="70">
        <v>118.681700465921</v>
      </c>
      <c r="S34" s="67">
        <v>119.862654527036</v>
      </c>
      <c r="T34" s="18">
        <v>103.956992883805</v>
      </c>
      <c r="U34" s="18">
        <v>108.02430299395699</v>
      </c>
      <c r="V34" s="70">
        <v>103.55432673858201</v>
      </c>
    </row>
    <row r="35" spans="1:22">
      <c r="N35" s="31">
        <v>37711</v>
      </c>
      <c r="O35" s="67">
        <v>119.42349532310401</v>
      </c>
      <c r="P35" s="18">
        <v>121.80831953796999</v>
      </c>
      <c r="Q35" s="18">
        <v>119.770343388855</v>
      </c>
      <c r="R35" s="70">
        <v>121.629567195283</v>
      </c>
      <c r="S35" s="67">
        <v>116.49251701145</v>
      </c>
      <c r="T35" s="18">
        <v>106.633961293364</v>
      </c>
      <c r="U35" s="18">
        <v>111.93759240499401</v>
      </c>
      <c r="V35" s="70">
        <v>106.588686589121</v>
      </c>
    </row>
    <row r="36" spans="1:22">
      <c r="N36" s="31">
        <v>37802</v>
      </c>
      <c r="O36" s="67">
        <v>122.770709475674</v>
      </c>
      <c r="P36" s="18">
        <v>127.197050495627</v>
      </c>
      <c r="Q36" s="18">
        <v>119.36239422228699</v>
      </c>
      <c r="R36" s="70">
        <v>125.81629825332401</v>
      </c>
      <c r="S36" s="67">
        <v>110.415890899876</v>
      </c>
      <c r="T36" s="18">
        <v>106.54532438323101</v>
      </c>
      <c r="U36" s="18">
        <v>113.547381615719</v>
      </c>
      <c r="V36" s="70">
        <v>109.555350955821</v>
      </c>
    </row>
    <row r="37" spans="1:22">
      <c r="N37" s="31">
        <v>37894</v>
      </c>
      <c r="O37" s="67">
        <v>124.98647687185201</v>
      </c>
      <c r="P37" s="18">
        <v>132.40591197171599</v>
      </c>
      <c r="Q37" s="18">
        <v>121.156298353493</v>
      </c>
      <c r="R37" s="70">
        <v>129.06110195410201</v>
      </c>
      <c r="S37" s="67">
        <v>115.59624868392</v>
      </c>
      <c r="T37" s="18">
        <v>102.708819420786</v>
      </c>
      <c r="U37" s="18">
        <v>112.228888979069</v>
      </c>
      <c r="V37" s="70">
        <v>110.55123661817299</v>
      </c>
    </row>
    <row r="38" spans="1:22">
      <c r="A38" s="77"/>
      <c r="N38" s="31">
        <v>37986</v>
      </c>
      <c r="O38" s="67">
        <v>127.29637450041901</v>
      </c>
      <c r="P38" s="18">
        <v>136.71199058534901</v>
      </c>
      <c r="Q38" s="18">
        <v>127.50745078825599</v>
      </c>
      <c r="R38" s="70">
        <v>132.178135879542</v>
      </c>
      <c r="S38" s="67">
        <v>126.197027609012</v>
      </c>
      <c r="T38" s="18">
        <v>108.49422579077699</v>
      </c>
      <c r="U38" s="18">
        <v>112.57427370718599</v>
      </c>
      <c r="V38" s="70">
        <v>110.88054151075301</v>
      </c>
    </row>
    <row r="39" spans="1:22">
      <c r="N39" s="31">
        <v>38077</v>
      </c>
      <c r="O39" s="67">
        <v>131.500772560999</v>
      </c>
      <c r="P39" s="18">
        <v>141.438635797317</v>
      </c>
      <c r="Q39" s="18">
        <v>134.94932040340899</v>
      </c>
      <c r="R39" s="70">
        <v>138.828748336941</v>
      </c>
      <c r="S39" s="67">
        <v>119.73134768610799</v>
      </c>
      <c r="T39" s="18">
        <v>123.001083336235</v>
      </c>
      <c r="U39" s="18">
        <v>116.782405301537</v>
      </c>
      <c r="V39" s="70">
        <v>114.96522264044501</v>
      </c>
    </row>
    <row r="40" spans="1:22">
      <c r="N40" s="31">
        <v>38168</v>
      </c>
      <c r="O40" s="67">
        <v>134.43966397066899</v>
      </c>
      <c r="P40" s="18">
        <v>145.80415577530499</v>
      </c>
      <c r="Q40" s="18">
        <v>141.09417956534</v>
      </c>
      <c r="R40" s="70">
        <v>147.89892664126401</v>
      </c>
      <c r="S40" s="67">
        <v>112.359149695025</v>
      </c>
      <c r="T40" s="18">
        <v>128.58903083601999</v>
      </c>
      <c r="U40" s="18">
        <v>123.353049022749</v>
      </c>
      <c r="V40" s="70">
        <v>121.551317749508</v>
      </c>
    </row>
    <row r="41" spans="1:22">
      <c r="N41" s="31">
        <v>38260</v>
      </c>
      <c r="O41" s="67">
        <v>134.96366492171799</v>
      </c>
      <c r="P41" s="18">
        <v>149.729806560876</v>
      </c>
      <c r="Q41" s="18">
        <v>144.51521711333001</v>
      </c>
      <c r="R41" s="70">
        <v>151.63978455171201</v>
      </c>
      <c r="S41" s="67">
        <v>120.983445352703</v>
      </c>
      <c r="T41" s="18">
        <v>125.63584517575801</v>
      </c>
      <c r="U41" s="18">
        <v>129.51223855878999</v>
      </c>
      <c r="V41" s="70">
        <v>126.17572808653701</v>
      </c>
    </row>
    <row r="42" spans="1:22">
      <c r="N42" s="31">
        <v>38352</v>
      </c>
      <c r="O42" s="67">
        <v>136.08828887579</v>
      </c>
      <c r="P42" s="18">
        <v>155.13719791795199</v>
      </c>
      <c r="Q42" s="18">
        <v>149.53094382014601</v>
      </c>
      <c r="R42" s="70">
        <v>152.99137365512399</v>
      </c>
      <c r="S42" s="67">
        <v>129.38936452218701</v>
      </c>
      <c r="T42" s="18">
        <v>129.746213703286</v>
      </c>
      <c r="U42" s="18">
        <v>133.63262536142599</v>
      </c>
      <c r="V42" s="70">
        <v>127.996550827094</v>
      </c>
    </row>
    <row r="43" spans="1:22">
      <c r="N43" s="31">
        <v>38442</v>
      </c>
      <c r="O43" s="67">
        <v>139.9086606155</v>
      </c>
      <c r="P43" s="18">
        <v>164.084189276361</v>
      </c>
      <c r="Q43" s="18">
        <v>160.074568009898</v>
      </c>
      <c r="R43" s="70">
        <v>160.64859914689401</v>
      </c>
      <c r="S43" s="67">
        <v>132.63565070962201</v>
      </c>
      <c r="T43" s="18">
        <v>137.45835053751199</v>
      </c>
      <c r="U43" s="18">
        <v>137.78664021057199</v>
      </c>
      <c r="V43" s="70">
        <v>130.83041048832601</v>
      </c>
    </row>
    <row r="44" spans="1:22">
      <c r="N44" s="31">
        <v>38533</v>
      </c>
      <c r="O44" s="67">
        <v>144.90803689538799</v>
      </c>
      <c r="P44" s="18">
        <v>174.37045765984399</v>
      </c>
      <c r="Q44" s="18">
        <v>172.23743913953601</v>
      </c>
      <c r="R44" s="70">
        <v>171.262355892133</v>
      </c>
      <c r="S44" s="67">
        <v>133.084329379548</v>
      </c>
      <c r="T44" s="18">
        <v>137.609454731075</v>
      </c>
      <c r="U44" s="18">
        <v>145.145571079299</v>
      </c>
      <c r="V44" s="70">
        <v>135.97482252994601</v>
      </c>
    </row>
    <row r="45" spans="1:22">
      <c r="N45" s="31">
        <v>38625</v>
      </c>
      <c r="O45" s="67">
        <v>147.32682027951699</v>
      </c>
      <c r="P45" s="18">
        <v>177.44539959862399</v>
      </c>
      <c r="Q45" s="18">
        <v>175.27139360270601</v>
      </c>
      <c r="R45" s="70">
        <v>176.01685377609601</v>
      </c>
      <c r="S45" s="67">
        <v>131.37406032534</v>
      </c>
      <c r="T45" s="18">
        <v>141.968999934382</v>
      </c>
      <c r="U45" s="18">
        <v>154.36617351209301</v>
      </c>
      <c r="V45" s="70">
        <v>141.53985734722099</v>
      </c>
    </row>
    <row r="46" spans="1:22">
      <c r="N46" s="31">
        <v>38717</v>
      </c>
      <c r="O46" s="67">
        <v>147.51713544414099</v>
      </c>
      <c r="P46" s="18">
        <v>178.711994738897</v>
      </c>
      <c r="Q46" s="18">
        <v>174.54906519043601</v>
      </c>
      <c r="R46" s="70">
        <v>177.016757181527</v>
      </c>
      <c r="S46" s="67">
        <v>130.282886374246</v>
      </c>
      <c r="T46" s="18">
        <v>154.34318465588399</v>
      </c>
      <c r="U46" s="18">
        <v>158.300413214451</v>
      </c>
      <c r="V46" s="70">
        <v>147.06801687237001</v>
      </c>
    </row>
    <row r="47" spans="1:22">
      <c r="N47" s="31">
        <v>38807</v>
      </c>
      <c r="O47" s="67">
        <v>146.231999453865</v>
      </c>
      <c r="P47" s="18">
        <v>184.11198555022401</v>
      </c>
      <c r="Q47" s="18">
        <v>178.61382775656401</v>
      </c>
      <c r="R47" s="70">
        <v>181.34551932468401</v>
      </c>
      <c r="S47" s="67">
        <v>132.218236965839</v>
      </c>
      <c r="T47" s="18">
        <v>160.69667189671</v>
      </c>
      <c r="U47" s="18">
        <v>158.49350733014501</v>
      </c>
      <c r="V47" s="70">
        <v>151.89814340578801</v>
      </c>
    </row>
    <row r="48" spans="1:22">
      <c r="N48" s="31">
        <v>38898</v>
      </c>
      <c r="O48" s="67">
        <v>142.95064344089801</v>
      </c>
      <c r="P48" s="18">
        <v>186.59232758416201</v>
      </c>
      <c r="Q48" s="18">
        <v>179.225110722918</v>
      </c>
      <c r="R48" s="70">
        <v>186.651900430246</v>
      </c>
      <c r="S48" s="67">
        <v>135.90545572391201</v>
      </c>
      <c r="T48" s="18">
        <v>167.561344819044</v>
      </c>
      <c r="U48" s="18">
        <v>160.07543585929599</v>
      </c>
      <c r="V48" s="70">
        <v>154.690333821373</v>
      </c>
    </row>
    <row r="49" spans="14:22">
      <c r="N49" s="31">
        <v>38990</v>
      </c>
      <c r="O49" s="67">
        <v>143.03006662398101</v>
      </c>
      <c r="P49" s="18">
        <v>184.95477677635</v>
      </c>
      <c r="Q49" s="18">
        <v>174.158587353879</v>
      </c>
      <c r="R49" s="70">
        <v>188.06582567981701</v>
      </c>
      <c r="S49" s="67">
        <v>137.48747649435001</v>
      </c>
      <c r="T49" s="18">
        <v>179.97513075394701</v>
      </c>
      <c r="U49" s="18">
        <v>159.44663647135701</v>
      </c>
      <c r="V49" s="70">
        <v>157.19136983544701</v>
      </c>
    </row>
    <row r="50" spans="14:22">
      <c r="N50" s="31">
        <v>39082</v>
      </c>
      <c r="O50" s="67">
        <v>145.50225279186299</v>
      </c>
      <c r="P50" s="18">
        <v>186.90612310198699</v>
      </c>
      <c r="Q50" s="18">
        <v>173.742987683709</v>
      </c>
      <c r="R50" s="70">
        <v>188.71141153139399</v>
      </c>
      <c r="S50" s="67">
        <v>140.572504188831</v>
      </c>
      <c r="T50" s="18">
        <v>190.60939149202099</v>
      </c>
      <c r="U50" s="18">
        <v>158.956511597412</v>
      </c>
      <c r="V50" s="70">
        <v>161.43626299168599</v>
      </c>
    </row>
    <row r="51" spans="14:22">
      <c r="N51" s="31">
        <v>39172</v>
      </c>
      <c r="O51" s="67">
        <v>144.35890132665199</v>
      </c>
      <c r="P51" s="18">
        <v>195.04660074176201</v>
      </c>
      <c r="Q51" s="18">
        <v>180.96098993760199</v>
      </c>
      <c r="R51" s="70">
        <v>193.94421308583</v>
      </c>
      <c r="S51" s="67">
        <v>144.70815493836199</v>
      </c>
      <c r="T51" s="18">
        <v>194.10089525366999</v>
      </c>
      <c r="U51" s="18">
        <v>162.304128541343</v>
      </c>
      <c r="V51" s="70">
        <v>167.47947401628701</v>
      </c>
    </row>
    <row r="52" spans="14:22">
      <c r="N52" s="31">
        <v>39263</v>
      </c>
      <c r="O52" s="67">
        <v>140.73169767444099</v>
      </c>
      <c r="P52" s="18">
        <v>201.38065925514101</v>
      </c>
      <c r="Q52" s="18">
        <v>185.959300516073</v>
      </c>
      <c r="R52" s="70">
        <v>201.149257957028</v>
      </c>
      <c r="S52" s="67">
        <v>144.169326609883</v>
      </c>
      <c r="T52" s="18">
        <v>192.09204824056101</v>
      </c>
      <c r="U52" s="18">
        <v>165.292038670176</v>
      </c>
      <c r="V52" s="70">
        <v>174.33280560304499</v>
      </c>
    </row>
    <row r="53" spans="14:22">
      <c r="N53" s="31">
        <v>39355</v>
      </c>
      <c r="O53" s="67">
        <v>138.156717462014</v>
      </c>
      <c r="P53" s="18">
        <v>196.67706316939501</v>
      </c>
      <c r="Q53" s="18">
        <v>179.14927974808</v>
      </c>
      <c r="R53" s="70">
        <v>199.21811253870101</v>
      </c>
      <c r="S53" s="67">
        <v>144.57003441971</v>
      </c>
      <c r="T53" s="18">
        <v>195.68787924738899</v>
      </c>
      <c r="U53" s="18">
        <v>164.931194224639</v>
      </c>
      <c r="V53" s="70">
        <v>176.58835988734899</v>
      </c>
    </row>
    <row r="54" spans="14:22">
      <c r="N54" s="31">
        <v>39447</v>
      </c>
      <c r="O54" s="67">
        <v>136.905181917173</v>
      </c>
      <c r="P54" s="18">
        <v>190.68709829676101</v>
      </c>
      <c r="Q54" s="18">
        <v>171.18932456741399</v>
      </c>
      <c r="R54" s="70">
        <v>191.339378331685</v>
      </c>
      <c r="S54" s="67">
        <v>147.37206866983101</v>
      </c>
      <c r="T54" s="18">
        <v>198.66150253449001</v>
      </c>
      <c r="U54" s="18">
        <v>162.297247233935</v>
      </c>
      <c r="V54" s="70">
        <v>171.736996278578</v>
      </c>
    </row>
    <row r="55" spans="14:22">
      <c r="N55" s="31">
        <v>39538</v>
      </c>
      <c r="O55" s="67">
        <v>135.11790250217999</v>
      </c>
      <c r="P55" s="18">
        <v>192.72604210917501</v>
      </c>
      <c r="Q55" s="18">
        <v>168.86091614389699</v>
      </c>
      <c r="R55" s="70">
        <v>187.64301000296601</v>
      </c>
      <c r="S55" s="67">
        <v>145.15209623507499</v>
      </c>
      <c r="T55" s="18">
        <v>183.130472485952</v>
      </c>
      <c r="U55" s="18">
        <v>158.02346331904499</v>
      </c>
      <c r="V55" s="70">
        <v>166.745223921053</v>
      </c>
    </row>
    <row r="56" spans="14:22">
      <c r="N56" s="31">
        <v>39629</v>
      </c>
      <c r="O56" s="67">
        <v>133.889259919403</v>
      </c>
      <c r="P56" s="18">
        <v>195.99521044300801</v>
      </c>
      <c r="Q56" s="18">
        <v>164.89013219123001</v>
      </c>
      <c r="R56" s="70">
        <v>185.690053157085</v>
      </c>
      <c r="S56" s="67">
        <v>140.919387085588</v>
      </c>
      <c r="T56" s="18">
        <v>173.87043855615201</v>
      </c>
      <c r="U56" s="18">
        <v>153.713471659269</v>
      </c>
      <c r="V56" s="70">
        <v>164.731320675977</v>
      </c>
    </row>
    <row r="57" spans="14:22">
      <c r="N57" s="31">
        <v>39721</v>
      </c>
      <c r="O57" s="67">
        <v>126.20052127555201</v>
      </c>
      <c r="P57" s="18">
        <v>187.80469732210901</v>
      </c>
      <c r="Q57" s="18">
        <v>154.14933645774499</v>
      </c>
      <c r="R57" s="70">
        <v>175.439233271934</v>
      </c>
      <c r="S57" s="67">
        <v>139.051585303563</v>
      </c>
      <c r="T57" s="18">
        <v>177.44183617000201</v>
      </c>
      <c r="U57" s="18">
        <v>148.27718508027399</v>
      </c>
      <c r="V57" s="70">
        <v>160.24333943175199</v>
      </c>
    </row>
    <row r="58" spans="14:22">
      <c r="N58" s="31">
        <v>39813</v>
      </c>
      <c r="O58" s="67">
        <v>115.184770590415</v>
      </c>
      <c r="P58" s="18">
        <v>175.787140665697</v>
      </c>
      <c r="Q58" s="18">
        <v>143.76052603632101</v>
      </c>
      <c r="R58" s="70">
        <v>161.99376612913599</v>
      </c>
      <c r="S58" s="67">
        <v>134.62935940039901</v>
      </c>
      <c r="T58" s="18">
        <v>175.605803582736</v>
      </c>
      <c r="U58" s="18">
        <v>141.76274874322101</v>
      </c>
      <c r="V58" s="70">
        <v>152.328139548015</v>
      </c>
    </row>
    <row r="59" spans="14:22">
      <c r="N59" s="31">
        <v>39903</v>
      </c>
      <c r="O59" s="67">
        <v>109.086523094269</v>
      </c>
      <c r="P59" s="18">
        <v>166.27294284385701</v>
      </c>
      <c r="Q59" s="18">
        <v>138.05730381289001</v>
      </c>
      <c r="R59" s="70">
        <v>148.576355462343</v>
      </c>
      <c r="S59" s="67">
        <v>121.57025009225499</v>
      </c>
      <c r="T59" s="18">
        <v>159.46804403280899</v>
      </c>
      <c r="U59" s="18">
        <v>132.61379270082799</v>
      </c>
      <c r="V59" s="70">
        <v>138.71408790076001</v>
      </c>
    </row>
    <row r="60" spans="14:22">
      <c r="N60" s="31">
        <v>39994</v>
      </c>
      <c r="O60" s="67">
        <v>108.093579527654</v>
      </c>
      <c r="P60" s="18">
        <v>157.729417624305</v>
      </c>
      <c r="Q60" s="18">
        <v>133.657811208353</v>
      </c>
      <c r="R60" s="70">
        <v>134.71059717396301</v>
      </c>
      <c r="S60" s="67">
        <v>111.023541497837</v>
      </c>
      <c r="T60" s="18">
        <v>132.13689396378001</v>
      </c>
      <c r="U60" s="18">
        <v>120.888846131359</v>
      </c>
      <c r="V60" s="70">
        <v>126.229141790613</v>
      </c>
    </row>
    <row r="61" spans="14:22">
      <c r="N61" s="31">
        <v>40086</v>
      </c>
      <c r="O61" s="67">
        <v>106.94620935835199</v>
      </c>
      <c r="P61" s="18">
        <v>159.556513224187</v>
      </c>
      <c r="Q61" s="18">
        <v>129.595412253961</v>
      </c>
      <c r="R61" s="70">
        <v>128.73408494789001</v>
      </c>
      <c r="S61" s="67">
        <v>104.786649525112</v>
      </c>
      <c r="T61" s="18">
        <v>119.585463960545</v>
      </c>
      <c r="U61" s="18">
        <v>113.49197995438099</v>
      </c>
      <c r="V61" s="70">
        <v>118.072318257756</v>
      </c>
    </row>
    <row r="62" spans="14:22">
      <c r="N62" s="31">
        <v>40178</v>
      </c>
      <c r="O62" s="67">
        <v>102.080905889566</v>
      </c>
      <c r="P62" s="18">
        <v>163.58827901203699</v>
      </c>
      <c r="Q62" s="18">
        <v>126.18059973138899</v>
      </c>
      <c r="R62" s="70">
        <v>127.79530898965901</v>
      </c>
      <c r="S62" s="67">
        <v>102.735318993842</v>
      </c>
      <c r="T62" s="18">
        <v>124.61738533965701</v>
      </c>
      <c r="U62" s="18">
        <v>111.103257078033</v>
      </c>
      <c r="V62" s="70">
        <v>109.883514378412</v>
      </c>
    </row>
    <row r="63" spans="14:22">
      <c r="N63" s="31">
        <v>40268</v>
      </c>
      <c r="O63" s="67">
        <v>98.041501202313896</v>
      </c>
      <c r="P63" s="18">
        <v>158.60227166525701</v>
      </c>
      <c r="Q63" s="18">
        <v>124.166423750166</v>
      </c>
      <c r="R63" s="70">
        <v>126.470633671312</v>
      </c>
      <c r="S63" s="67">
        <v>104.88917552545701</v>
      </c>
      <c r="T63" s="18">
        <v>136.396052139278</v>
      </c>
      <c r="U63" s="18">
        <v>111.663210488831</v>
      </c>
      <c r="V63" s="70">
        <v>110.425350726318</v>
      </c>
    </row>
    <row r="64" spans="14:22">
      <c r="N64" s="31">
        <v>40359</v>
      </c>
      <c r="O64" s="67">
        <v>95.887263917508406</v>
      </c>
      <c r="P64" s="18">
        <v>150.014596885305</v>
      </c>
      <c r="Q64" s="18">
        <v>122.85398032907</v>
      </c>
      <c r="R64" s="70">
        <v>124.154960732297</v>
      </c>
      <c r="S64" s="67">
        <v>103.50184752437499</v>
      </c>
      <c r="T64" s="18">
        <v>142.844713662011</v>
      </c>
      <c r="U64" s="18">
        <v>117.299549530603</v>
      </c>
      <c r="V64" s="70">
        <v>118.365910047434</v>
      </c>
    </row>
    <row r="65" spans="14:22">
      <c r="N65" s="31">
        <v>40451</v>
      </c>
      <c r="O65" s="67">
        <v>93.285129922847304</v>
      </c>
      <c r="P65" s="18">
        <v>151.18122258050201</v>
      </c>
      <c r="Q65" s="18">
        <v>122.326934166223</v>
      </c>
      <c r="R65" s="70">
        <v>121.063506505535</v>
      </c>
      <c r="S65" s="67">
        <v>103.116503025387</v>
      </c>
      <c r="T65" s="18">
        <v>141.136534279388</v>
      </c>
      <c r="U65" s="18">
        <v>125.598546143348</v>
      </c>
      <c r="V65" s="70">
        <v>120.69625480254901</v>
      </c>
    </row>
    <row r="66" spans="14:22">
      <c r="N66" s="31">
        <v>40543</v>
      </c>
      <c r="O66" s="67">
        <v>90.243053243372998</v>
      </c>
      <c r="P66" s="18">
        <v>156.74837542311599</v>
      </c>
      <c r="Q66" s="18">
        <v>121.20159989718</v>
      </c>
      <c r="R66" s="70">
        <v>119.141124589472</v>
      </c>
      <c r="S66" s="67">
        <v>103.39782086370801</v>
      </c>
      <c r="T66" s="18">
        <v>144.36166238364299</v>
      </c>
      <c r="U66" s="18">
        <v>129.58452690716001</v>
      </c>
      <c r="V66" s="70">
        <v>120.384705722014</v>
      </c>
    </row>
    <row r="67" spans="14:22">
      <c r="N67" s="31">
        <v>40633</v>
      </c>
      <c r="O67" s="67">
        <v>89.917872147821598</v>
      </c>
      <c r="P67" s="18">
        <v>154.97605268526601</v>
      </c>
      <c r="Q67" s="18">
        <v>119.65819418559499</v>
      </c>
      <c r="R67" s="70">
        <v>119.653317432629</v>
      </c>
      <c r="S67" s="67">
        <v>102.712682214195</v>
      </c>
      <c r="T67" s="18">
        <v>152.28323301815499</v>
      </c>
      <c r="U67" s="18">
        <v>129.13051178676901</v>
      </c>
      <c r="V67" s="70">
        <v>123.613280813172</v>
      </c>
    </row>
    <row r="68" spans="14:22">
      <c r="N68" s="31">
        <v>40724</v>
      </c>
      <c r="O68" s="67">
        <v>92.296839188537007</v>
      </c>
      <c r="P68" s="18">
        <v>153.73369053863601</v>
      </c>
      <c r="Q68" s="18">
        <v>119.84334467020101</v>
      </c>
      <c r="R68" s="70">
        <v>120.756925187164</v>
      </c>
      <c r="S68" s="67">
        <v>105.480042465376</v>
      </c>
      <c r="T68" s="18">
        <v>153.28914403874899</v>
      </c>
      <c r="U68" s="18">
        <v>127.50721509509501</v>
      </c>
      <c r="V68" s="70">
        <v>126.458340784573</v>
      </c>
    </row>
    <row r="69" spans="14:22">
      <c r="N69" s="31">
        <v>40816</v>
      </c>
      <c r="O69" s="67">
        <v>93.522572242354499</v>
      </c>
      <c r="P69" s="18">
        <v>158.49425030293</v>
      </c>
      <c r="Q69" s="18">
        <v>120.310180183797</v>
      </c>
      <c r="R69" s="70">
        <v>121.10152186245899</v>
      </c>
      <c r="S69" s="67">
        <v>113.336858046507</v>
      </c>
      <c r="T69" s="18">
        <v>150.922528877242</v>
      </c>
      <c r="U69" s="18">
        <v>128.70576519834299</v>
      </c>
      <c r="V69" s="70">
        <v>128.10853954945</v>
      </c>
    </row>
    <row r="70" spans="14:22">
      <c r="N70" s="31">
        <v>40908</v>
      </c>
      <c r="O70" s="67">
        <v>92.391203493469703</v>
      </c>
      <c r="P70" s="18">
        <v>162.12372001188899</v>
      </c>
      <c r="Q70" s="18">
        <v>119.062640292517</v>
      </c>
      <c r="R70" s="70">
        <v>121.65237875897201</v>
      </c>
      <c r="S70" s="67">
        <v>118.424255561425</v>
      </c>
      <c r="T70" s="18">
        <v>155.588001152283</v>
      </c>
      <c r="U70" s="18">
        <v>131.103926013169</v>
      </c>
      <c r="V70" s="70">
        <v>130.00892245080399</v>
      </c>
    </row>
    <row r="71" spans="14:22">
      <c r="N71" s="31">
        <v>40999</v>
      </c>
      <c r="O71" s="67">
        <v>89.632813416194907</v>
      </c>
      <c r="P71" s="18">
        <v>159.177314636142</v>
      </c>
      <c r="Q71" s="18">
        <v>118.54568206721299</v>
      </c>
      <c r="R71" s="70">
        <v>124.600445047579</v>
      </c>
      <c r="S71" s="67">
        <v>115.10728629059</v>
      </c>
      <c r="T71" s="18">
        <v>159.51092354049501</v>
      </c>
      <c r="U71" s="18">
        <v>131.09626126519899</v>
      </c>
      <c r="V71" s="70">
        <v>131.07757704201799</v>
      </c>
    </row>
    <row r="72" spans="14:22">
      <c r="N72" s="31">
        <v>41090</v>
      </c>
      <c r="O72" s="67">
        <v>86.912120025581501</v>
      </c>
      <c r="P72" s="18">
        <v>156.40060052850299</v>
      </c>
      <c r="Q72" s="18">
        <v>120.88285182972</v>
      </c>
      <c r="R72" s="70">
        <v>129.283768320767</v>
      </c>
      <c r="S72" s="67">
        <v>110.779767155654</v>
      </c>
      <c r="T72" s="18">
        <v>159.220233547259</v>
      </c>
      <c r="U72" s="18">
        <v>132.48186179125</v>
      </c>
      <c r="V72" s="70">
        <v>133.66330496238001</v>
      </c>
    </row>
    <row r="73" spans="14:22">
      <c r="N73" s="31">
        <v>41182</v>
      </c>
      <c r="O73" s="67">
        <v>90.528350307120107</v>
      </c>
      <c r="P73" s="18">
        <v>161.403879217721</v>
      </c>
      <c r="Q73" s="18">
        <v>124.35865476254401</v>
      </c>
      <c r="R73" s="70">
        <v>131.34306564149199</v>
      </c>
      <c r="S73" s="67">
        <v>110.20906854284399</v>
      </c>
      <c r="T73" s="18">
        <v>163.46082219027099</v>
      </c>
      <c r="U73" s="18">
        <v>135.902825932273</v>
      </c>
      <c r="V73" s="70">
        <v>137.69956401018499</v>
      </c>
    </row>
    <row r="74" spans="14:22">
      <c r="N74" s="31">
        <v>41274</v>
      </c>
      <c r="O74" s="67">
        <v>95.154500248132294</v>
      </c>
      <c r="P74" s="18">
        <v>167.92886967379599</v>
      </c>
      <c r="Q74" s="18">
        <v>125.687133477198</v>
      </c>
      <c r="R74" s="70">
        <v>131.436904420498</v>
      </c>
      <c r="S74" s="67">
        <v>111.71639839526701</v>
      </c>
      <c r="T74" s="18">
        <v>170.423606870969</v>
      </c>
      <c r="U74" s="18">
        <v>138.45361944937699</v>
      </c>
      <c r="V74" s="70">
        <v>139.38227263127499</v>
      </c>
    </row>
    <row r="75" spans="14:22">
      <c r="N75" s="31">
        <v>41364</v>
      </c>
      <c r="O75" s="67">
        <v>94.920329774956002</v>
      </c>
      <c r="P75" s="18">
        <v>168.60887891229899</v>
      </c>
      <c r="Q75" s="18">
        <v>127.448634978664</v>
      </c>
      <c r="R75" s="70">
        <v>135.46442852544899</v>
      </c>
      <c r="S75" s="67">
        <v>115.155708631973</v>
      </c>
      <c r="T75" s="18">
        <v>176.442142541457</v>
      </c>
      <c r="U75" s="18">
        <v>141.16016295091899</v>
      </c>
      <c r="V75" s="70">
        <v>142.774528303267</v>
      </c>
    </row>
    <row r="76" spans="14:22">
      <c r="N76" s="31">
        <v>41455</v>
      </c>
      <c r="O76" s="67">
        <v>96.308287175477105</v>
      </c>
      <c r="P76" s="18">
        <v>168.28791323463199</v>
      </c>
      <c r="Q76" s="18">
        <v>132.09076555049501</v>
      </c>
      <c r="R76" s="70">
        <v>144.191197872206</v>
      </c>
      <c r="S76" s="67">
        <v>119.46232529164899</v>
      </c>
      <c r="T76" s="18">
        <v>186.181911891543</v>
      </c>
      <c r="U76" s="18">
        <v>144.19440074841799</v>
      </c>
      <c r="V76" s="70">
        <v>147.96960085533601</v>
      </c>
    </row>
    <row r="77" spans="14:22">
      <c r="N77" s="31">
        <v>41547</v>
      </c>
      <c r="O77" s="67">
        <v>99.397371197671802</v>
      </c>
      <c r="P77" s="18">
        <v>170.94600317316599</v>
      </c>
      <c r="Q77" s="18">
        <v>133.893592332233</v>
      </c>
      <c r="R77" s="70">
        <v>150.220497035124</v>
      </c>
      <c r="S77" s="67">
        <v>123.13682322846</v>
      </c>
      <c r="T77" s="18">
        <v>193.57651675137501</v>
      </c>
      <c r="U77" s="18">
        <v>146.925364295794</v>
      </c>
      <c r="V77" s="70">
        <v>151.20687682110301</v>
      </c>
    </row>
    <row r="78" spans="14:22">
      <c r="N78" s="31">
        <v>41639</v>
      </c>
      <c r="O78" s="67">
        <v>100.590491498087</v>
      </c>
      <c r="P78" s="18">
        <v>175.695129444429</v>
      </c>
      <c r="Q78" s="18">
        <v>133.38695787373601</v>
      </c>
      <c r="R78" s="70">
        <v>151.65154241623699</v>
      </c>
      <c r="S78" s="67">
        <v>126.68127770482501</v>
      </c>
      <c r="T78" s="18">
        <v>191.297007241827</v>
      </c>
      <c r="U78" s="18">
        <v>149.58644752032501</v>
      </c>
      <c r="V78" s="70">
        <v>154.45567382587799</v>
      </c>
    </row>
    <row r="79" spans="14:22">
      <c r="N79" s="31">
        <v>41729</v>
      </c>
      <c r="O79" s="67">
        <v>102.11708228849</v>
      </c>
      <c r="P79" s="18">
        <v>181.26882166986701</v>
      </c>
      <c r="Q79" s="18">
        <v>137.77672771716499</v>
      </c>
      <c r="R79" s="70">
        <v>156.624628459782</v>
      </c>
      <c r="S79" s="67">
        <v>125.48638423901301</v>
      </c>
      <c r="T79" s="18">
        <v>184.00753714705701</v>
      </c>
      <c r="U79" s="18">
        <v>152.28873209919999</v>
      </c>
      <c r="V79" s="70">
        <v>159.301668352083</v>
      </c>
    </row>
    <row r="80" spans="14:22">
      <c r="N80" s="31">
        <v>41820</v>
      </c>
      <c r="O80" s="67">
        <v>106.731008816659</v>
      </c>
      <c r="P80" s="18">
        <v>188.734858192253</v>
      </c>
      <c r="Q80" s="18">
        <v>145.940035745741</v>
      </c>
      <c r="R80" s="70">
        <v>165.239439719834</v>
      </c>
      <c r="S80" s="67">
        <v>126.71121083934599</v>
      </c>
      <c r="T80" s="18">
        <v>181.88357711455399</v>
      </c>
      <c r="U80" s="18">
        <v>155.228002411136</v>
      </c>
      <c r="V80" s="70">
        <v>165.91794766681801</v>
      </c>
    </row>
    <row r="81" spans="14:22">
      <c r="N81" s="31">
        <v>41912</v>
      </c>
      <c r="O81" s="67">
        <v>110.416243971507</v>
      </c>
      <c r="P81" s="18">
        <v>195.16372637545101</v>
      </c>
      <c r="Q81" s="18">
        <v>149.255762447612</v>
      </c>
      <c r="R81" s="70">
        <v>168.60081349017599</v>
      </c>
      <c r="S81" s="67">
        <v>137.78958477491199</v>
      </c>
      <c r="T81" s="18">
        <v>190.386592489245</v>
      </c>
      <c r="U81" s="18">
        <v>157.87115801962</v>
      </c>
      <c r="V81" s="70">
        <v>171.08161012622401</v>
      </c>
    </row>
    <row r="82" spans="14:22">
      <c r="N82" s="31">
        <v>42004</v>
      </c>
      <c r="O82" s="67">
        <v>110.982920241751</v>
      </c>
      <c r="P82" s="18">
        <v>199.031255605529</v>
      </c>
      <c r="Q82" s="18">
        <v>148.91930179384801</v>
      </c>
      <c r="R82" s="70">
        <v>168.37320936232899</v>
      </c>
      <c r="S82" s="67">
        <v>144.325066836334</v>
      </c>
      <c r="T82" s="18">
        <v>203.47247762378399</v>
      </c>
      <c r="U82" s="18">
        <v>161.79604906608299</v>
      </c>
      <c r="V82" s="70">
        <v>174.513378628955</v>
      </c>
    </row>
    <row r="83" spans="14:22">
      <c r="N83" s="31">
        <v>42094</v>
      </c>
      <c r="O83" s="67">
        <v>112.46674705727099</v>
      </c>
      <c r="P83" s="18">
        <v>203.349787584555</v>
      </c>
      <c r="Q83" s="18">
        <v>153.233451671251</v>
      </c>
      <c r="R83" s="70">
        <v>172.67430839263201</v>
      </c>
      <c r="S83" s="67">
        <v>145.65909687705499</v>
      </c>
      <c r="T83" s="18">
        <v>216.145902378507</v>
      </c>
      <c r="U83" s="18">
        <v>167.52667344611001</v>
      </c>
      <c r="V83" s="70">
        <v>179.040144968378</v>
      </c>
    </row>
    <row r="84" spans="14:22">
      <c r="N84" s="31">
        <v>42185</v>
      </c>
      <c r="O84" s="67">
        <v>116.37606042910799</v>
      </c>
      <c r="P84" s="18">
        <v>207.929353166255</v>
      </c>
      <c r="Q84" s="18">
        <v>159.688662590055</v>
      </c>
      <c r="R84" s="70">
        <v>180.49046129328599</v>
      </c>
      <c r="S84" s="67">
        <v>149.460842839349</v>
      </c>
      <c r="T84" s="18">
        <v>227.48027205946499</v>
      </c>
      <c r="U84" s="18">
        <v>171.38412438041101</v>
      </c>
      <c r="V84" s="70">
        <v>182.33603422038499</v>
      </c>
    </row>
    <row r="85" spans="14:22">
      <c r="N85" s="31">
        <v>42277</v>
      </c>
      <c r="O85" s="67">
        <v>117.38538217725601</v>
      </c>
      <c r="P85" s="18">
        <v>205.951992691611</v>
      </c>
      <c r="Q85" s="18">
        <v>161.329591689659</v>
      </c>
      <c r="R85" s="70">
        <v>184.933096186456</v>
      </c>
      <c r="S85" s="67">
        <v>146.99286083873699</v>
      </c>
      <c r="T85" s="18">
        <v>227.739095945668</v>
      </c>
      <c r="U85" s="18">
        <v>174.01601476906001</v>
      </c>
      <c r="V85" s="70">
        <v>184.21526298851899</v>
      </c>
    </row>
    <row r="86" spans="14:22">
      <c r="N86" s="31">
        <v>42369</v>
      </c>
      <c r="O86" s="67">
        <v>116.021841930292</v>
      </c>
      <c r="P86" s="18">
        <v>203.10794362350299</v>
      </c>
      <c r="Q86" s="18">
        <v>160.999058795742</v>
      </c>
      <c r="R86" s="70">
        <v>185.844183835237</v>
      </c>
      <c r="S86" s="67">
        <v>145.02290008714999</v>
      </c>
      <c r="T86" s="18">
        <v>220.94482584456</v>
      </c>
      <c r="U86" s="18">
        <v>175.56250209899201</v>
      </c>
      <c r="V86" s="70">
        <v>186.752684360937</v>
      </c>
    </row>
    <row r="87" spans="14:22">
      <c r="N87" s="31">
        <v>42460</v>
      </c>
      <c r="O87" s="67">
        <v>118.189418262377</v>
      </c>
      <c r="P87" s="18">
        <v>207.96463667727599</v>
      </c>
      <c r="Q87" s="18">
        <v>164.78131855923201</v>
      </c>
      <c r="R87" s="70">
        <v>190.78242940039101</v>
      </c>
      <c r="S87" s="67">
        <v>147.26410518256199</v>
      </c>
      <c r="T87" s="18">
        <v>218.62224636142</v>
      </c>
      <c r="U87" s="18">
        <v>176.161750568446</v>
      </c>
      <c r="V87" s="70">
        <v>190.31299168581401</v>
      </c>
    </row>
    <row r="88" spans="14:22">
      <c r="N88" s="31">
        <v>42551</v>
      </c>
      <c r="O88" s="67">
        <v>122.85390623609101</v>
      </c>
      <c r="P88" s="18">
        <v>215.761938157343</v>
      </c>
      <c r="Q88" s="18">
        <v>171.05464258496099</v>
      </c>
      <c r="R88" s="70">
        <v>200.353331307215</v>
      </c>
      <c r="S88" s="67">
        <v>149.01422000258401</v>
      </c>
      <c r="T88" s="18">
        <v>214.666403398244</v>
      </c>
      <c r="U88" s="18">
        <v>180.62281053359101</v>
      </c>
      <c r="V88" s="70">
        <v>196.883807756538</v>
      </c>
    </row>
    <row r="89" spans="14:22">
      <c r="N89" s="31">
        <v>42643</v>
      </c>
      <c r="O89" s="67">
        <v>124.815476574646</v>
      </c>
      <c r="P89" s="18">
        <v>221.73957180568399</v>
      </c>
      <c r="Q89" s="18">
        <v>174.81954243211899</v>
      </c>
      <c r="R89" s="70">
        <v>205.63690462902099</v>
      </c>
      <c r="S89" s="67">
        <v>150.33300704285099</v>
      </c>
      <c r="T89" s="18">
        <v>211.48702659639301</v>
      </c>
      <c r="U89" s="18">
        <v>184.03949239869701</v>
      </c>
      <c r="V89" s="70">
        <v>203.83858162546801</v>
      </c>
    </row>
    <row r="90" spans="14:22">
      <c r="N90" s="31">
        <v>42735</v>
      </c>
      <c r="O90" s="67">
        <v>125.78475734686199</v>
      </c>
      <c r="P90" s="18">
        <v>227.418709115376</v>
      </c>
      <c r="Q90" s="18">
        <v>177.18631417961899</v>
      </c>
      <c r="R90" s="70">
        <v>206.61796046634601</v>
      </c>
      <c r="S90" s="67">
        <v>148.19705534518201</v>
      </c>
      <c r="T90" s="18">
        <v>209.82343091271699</v>
      </c>
      <c r="U90" s="18">
        <v>182.74900539136601</v>
      </c>
      <c r="V90" s="70">
        <v>205.78961419368301</v>
      </c>
    </row>
    <row r="91" spans="14:22">
      <c r="N91" s="31">
        <v>42825</v>
      </c>
      <c r="O91" s="67">
        <v>134.16739239968999</v>
      </c>
      <c r="P91" s="18">
        <v>237.805841048068</v>
      </c>
      <c r="Q91" s="18">
        <v>186.743454396224</v>
      </c>
      <c r="R91" s="70">
        <v>213.800595880641</v>
      </c>
      <c r="S91" s="67">
        <v>146.075938033591</v>
      </c>
      <c r="T91" s="18">
        <v>215.25996572373899</v>
      </c>
      <c r="U91" s="18">
        <v>183.59662454101701</v>
      </c>
      <c r="V91" s="70">
        <v>206.516939404884</v>
      </c>
    </row>
    <row r="92" spans="14:22">
      <c r="N92" s="31">
        <v>42916</v>
      </c>
      <c r="O92" s="67">
        <v>147.69026590095501</v>
      </c>
      <c r="P92" s="18">
        <v>249.36221660070001</v>
      </c>
      <c r="Q92" s="18">
        <v>200.074523800234</v>
      </c>
      <c r="R92" s="70">
        <v>225.97374139426501</v>
      </c>
      <c r="S92" s="67">
        <v>150.27376702848599</v>
      </c>
      <c r="T92" s="18">
        <v>232.11307839393601</v>
      </c>
      <c r="U92" s="18">
        <v>188.44112411616601</v>
      </c>
      <c r="V92" s="70">
        <v>210.993688193618</v>
      </c>
    </row>
    <row r="93" spans="14:22">
      <c r="N93" s="31">
        <v>43008</v>
      </c>
      <c r="O93" s="67">
        <v>147.84345538442</v>
      </c>
      <c r="P93" s="18">
        <v>250.82677654153301</v>
      </c>
      <c r="Q93" s="18">
        <v>199.641246573789</v>
      </c>
      <c r="R93" s="70">
        <v>231.49167959091</v>
      </c>
      <c r="S93" s="67">
        <v>154.95613367080199</v>
      </c>
      <c r="T93" s="18">
        <v>237.73527385845199</v>
      </c>
      <c r="U93" s="18">
        <v>192.81244826246001</v>
      </c>
      <c r="V93" s="70">
        <v>217.24232298045499</v>
      </c>
    </row>
    <row r="94" spans="14:22">
      <c r="N94" s="31">
        <v>43100</v>
      </c>
      <c r="O94" s="67">
        <v>140.38271536793499</v>
      </c>
      <c r="P94" s="18">
        <v>248.20887873521201</v>
      </c>
      <c r="Q94" s="18">
        <v>193.988666788442</v>
      </c>
      <c r="R94" s="70">
        <v>230.68046111727099</v>
      </c>
      <c r="S94" s="67">
        <v>153.59271864906401</v>
      </c>
      <c r="T94" s="18">
        <v>244.69235880096099</v>
      </c>
      <c r="U94" s="18">
        <v>194.68423176360901</v>
      </c>
      <c r="V94" s="70">
        <v>222.574395552449</v>
      </c>
    </row>
    <row r="95" spans="14:22">
      <c r="N95" s="31">
        <v>43190</v>
      </c>
      <c r="O95" s="67">
        <v>141.133984550799</v>
      </c>
      <c r="P95" s="18">
        <v>247.98715337925799</v>
      </c>
      <c r="Q95" s="18">
        <v>198.4239379391</v>
      </c>
      <c r="R95" s="70">
        <v>234.33943602860799</v>
      </c>
      <c r="S95" s="67">
        <v>155.297667445407</v>
      </c>
      <c r="T95" s="18">
        <v>257.20946107361902</v>
      </c>
      <c r="U95" s="18">
        <v>196.93006809761701</v>
      </c>
      <c r="V95" s="70">
        <v>223.85622020456799</v>
      </c>
    </row>
    <row r="96" spans="14:22">
      <c r="N96" s="31">
        <v>43281</v>
      </c>
      <c r="O96" s="67">
        <v>146.129911549041</v>
      </c>
      <c r="P96" s="18">
        <v>246.92310567835099</v>
      </c>
      <c r="Q96" s="18">
        <v>206.70464319117499</v>
      </c>
      <c r="R96" s="70">
        <v>243.00917680936101</v>
      </c>
      <c r="S96" s="67">
        <v>159.00542466650001</v>
      </c>
      <c r="T96" s="18">
        <v>241.37443864587701</v>
      </c>
      <c r="U96" s="18">
        <v>202.22228382750899</v>
      </c>
      <c r="V96" s="70">
        <v>225.59508862392499</v>
      </c>
    </row>
    <row r="97" spans="14:22">
      <c r="N97" s="31">
        <v>43373</v>
      </c>
      <c r="O97" s="67">
        <v>149.658818209396</v>
      </c>
      <c r="P97" s="18">
        <v>250.219126083676</v>
      </c>
      <c r="Q97" s="18">
        <v>210.75928534963799</v>
      </c>
      <c r="R97" s="70">
        <v>245.31216255361099</v>
      </c>
      <c r="S97" s="67">
        <v>159.21709587778199</v>
      </c>
      <c r="T97" s="18">
        <v>221.04889434842201</v>
      </c>
      <c r="U97" s="18">
        <v>206.53649189214201</v>
      </c>
      <c r="V97" s="70">
        <v>231.37502695658799</v>
      </c>
    </row>
    <row r="98" spans="14:22">
      <c r="N98" s="31">
        <v>43465</v>
      </c>
      <c r="O98" s="67">
        <v>149.57836167835001</v>
      </c>
      <c r="P98" s="18">
        <v>256.60462196238302</v>
      </c>
      <c r="Q98" s="18">
        <v>210.97751671545399</v>
      </c>
      <c r="R98" s="70">
        <v>243.51354394315899</v>
      </c>
      <c r="S98" s="67">
        <v>159.543598231929</v>
      </c>
      <c r="T98" s="18">
        <v>217.202205835244</v>
      </c>
      <c r="U98" s="18">
        <v>207.062776900063</v>
      </c>
      <c r="V98" s="70">
        <v>237.76018690605</v>
      </c>
    </row>
    <row r="99" spans="14:22">
      <c r="N99" s="31">
        <v>43555</v>
      </c>
      <c r="O99" s="67">
        <v>149.65169889368499</v>
      </c>
      <c r="P99" s="18">
        <v>261.68240435982199</v>
      </c>
      <c r="Q99" s="18">
        <v>212.135123993234</v>
      </c>
      <c r="R99" s="70">
        <v>249.52767567572201</v>
      </c>
      <c r="S99" s="67">
        <v>161.92561537503801</v>
      </c>
      <c r="T99" s="18">
        <v>228.78590705229499</v>
      </c>
      <c r="U99" s="18">
        <v>210.06292716212499</v>
      </c>
      <c r="V99" s="70">
        <v>244.179929575833</v>
      </c>
    </row>
    <row r="100" spans="14:22">
      <c r="N100" s="31">
        <v>43646</v>
      </c>
      <c r="O100" s="67">
        <v>151.763298457129</v>
      </c>
      <c r="P100" s="18">
        <v>265.98116926324002</v>
      </c>
      <c r="Q100" s="18">
        <v>215.181119691243</v>
      </c>
      <c r="R100" s="70">
        <v>260.49228127685802</v>
      </c>
      <c r="S100" s="67">
        <v>164.681062157746</v>
      </c>
      <c r="T100" s="18">
        <v>243.93064105152001</v>
      </c>
      <c r="U100" s="18">
        <v>214.157751068388</v>
      </c>
      <c r="V100" s="70">
        <v>249.43828678901801</v>
      </c>
    </row>
    <row r="101" spans="14:22">
      <c r="N101" s="31">
        <v>43738</v>
      </c>
      <c r="O101" s="67">
        <v>152.95286291233401</v>
      </c>
      <c r="P101" s="18">
        <v>265.447210669367</v>
      </c>
      <c r="Q101" s="18">
        <v>219.436868418036</v>
      </c>
      <c r="R101" s="70">
        <v>264.859950241707</v>
      </c>
      <c r="S101" s="67">
        <v>166.37119543636399</v>
      </c>
      <c r="T101" s="18">
        <v>242.404255898808</v>
      </c>
      <c r="U101" s="18">
        <v>214.83288245479099</v>
      </c>
      <c r="V101" s="70">
        <v>252.38414067304501</v>
      </c>
    </row>
    <row r="102" spans="14:22">
      <c r="N102" s="31">
        <v>43830</v>
      </c>
      <c r="O102" s="67">
        <v>153.277155300847</v>
      </c>
      <c r="P102" s="18">
        <v>264.806282605609</v>
      </c>
      <c r="Q102" s="18">
        <v>223.26469998968699</v>
      </c>
      <c r="R102" s="70">
        <v>262.86789666700599</v>
      </c>
      <c r="S102" s="67">
        <v>168.25434354540599</v>
      </c>
      <c r="T102" s="18">
        <v>239.188742355606</v>
      </c>
      <c r="U102" s="18">
        <v>217.521287224416</v>
      </c>
      <c r="V102" s="70">
        <v>252.90982228382501</v>
      </c>
    </row>
    <row r="103" spans="14:22">
      <c r="N103" s="31">
        <v>43921</v>
      </c>
      <c r="O103" s="67">
        <v>153.69104949922499</v>
      </c>
      <c r="P103" s="18">
        <v>273.42146052177497</v>
      </c>
      <c r="Q103" s="18">
        <v>227.122691063275</v>
      </c>
      <c r="R103" s="70">
        <v>261.99509004727599</v>
      </c>
      <c r="S103" s="67">
        <v>164.97392008577199</v>
      </c>
      <c r="T103" s="18">
        <v>241.253234986911</v>
      </c>
      <c r="U103" s="18">
        <v>223.23622828305199</v>
      </c>
      <c r="V103" s="70">
        <v>253.89602021895999</v>
      </c>
    </row>
    <row r="104" spans="14:22">
      <c r="N104" s="31">
        <v>44012</v>
      </c>
      <c r="O104" s="67">
        <v>152.342182023406</v>
      </c>
      <c r="P104" s="18">
        <v>283.154194431561</v>
      </c>
      <c r="Q104" s="18">
        <v>229.58907150072699</v>
      </c>
      <c r="R104" s="70">
        <v>264.60753224380397</v>
      </c>
      <c r="S104" s="67">
        <v>159.41908538871601</v>
      </c>
      <c r="T104" s="18">
        <v>251.14421486133699</v>
      </c>
      <c r="U104" s="18">
        <v>228.40266622152299</v>
      </c>
      <c r="V104" s="70">
        <v>255.13630015853801</v>
      </c>
    </row>
    <row r="105" spans="14:22">
      <c r="N105" s="31">
        <v>44104</v>
      </c>
      <c r="O105" s="67">
        <v>156.18528239338499</v>
      </c>
      <c r="P105" s="18">
        <v>283.13491071560401</v>
      </c>
      <c r="Q105" s="18">
        <v>235.96025291107301</v>
      </c>
      <c r="R105" s="70">
        <v>275.32427339635501</v>
      </c>
      <c r="S105" s="67">
        <v>162.35136802629299</v>
      </c>
      <c r="T105" s="18">
        <v>267.495831406837</v>
      </c>
      <c r="U105" s="18">
        <v>232.93598514399201</v>
      </c>
      <c r="V105" s="70">
        <v>264.06131855177</v>
      </c>
    </row>
    <row r="106" spans="14:22">
      <c r="N106" s="31">
        <v>44196</v>
      </c>
      <c r="O106" s="67">
        <v>163.749897886219</v>
      </c>
      <c r="P106" s="18">
        <v>281.888558545325</v>
      </c>
      <c r="Q106" s="18">
        <v>245.53940031326999</v>
      </c>
      <c r="R106" s="70">
        <v>285.16352826068498</v>
      </c>
      <c r="S106" s="67">
        <v>166.211431704646</v>
      </c>
      <c r="T106" s="18">
        <v>269.51584205119099</v>
      </c>
      <c r="U106" s="18">
        <v>237.04540649957201</v>
      </c>
      <c r="V106" s="70">
        <v>277.67233010000098</v>
      </c>
    </row>
    <row r="107" spans="14:22">
      <c r="N107" s="31">
        <v>44286</v>
      </c>
      <c r="O107" s="67">
        <v>170.36468243098301</v>
      </c>
      <c r="P107" s="18">
        <v>287.34244631477401</v>
      </c>
      <c r="Q107" s="18">
        <v>254.21589568262701</v>
      </c>
      <c r="R107" s="70">
        <v>291.185852881009</v>
      </c>
      <c r="S107" s="67">
        <v>168.98905478359001</v>
      </c>
      <c r="T107" s="18">
        <v>255.88542052304501</v>
      </c>
      <c r="U107" s="18">
        <v>242.269291195211</v>
      </c>
      <c r="V107" s="70">
        <v>285.78046758988802</v>
      </c>
    </row>
    <row r="108" spans="14:22">
      <c r="N108" s="31">
        <v>44377</v>
      </c>
      <c r="O108" s="67">
        <v>179.30149067710801</v>
      </c>
      <c r="P108" s="18">
        <v>301.29222432004298</v>
      </c>
      <c r="Q108" s="18">
        <v>266.68350548153802</v>
      </c>
      <c r="R108" s="70">
        <v>304.64437570268899</v>
      </c>
      <c r="S108" s="67">
        <v>180.58119131287299</v>
      </c>
      <c r="T108" s="18">
        <v>261.67989568577099</v>
      </c>
      <c r="U108" s="18">
        <v>254.407787738992</v>
      </c>
      <c r="V108" s="70">
        <v>295.01040300431299</v>
      </c>
    </row>
    <row r="109" spans="14:22">
      <c r="N109" s="31">
        <v>44469</v>
      </c>
      <c r="O109" s="67">
        <v>185.22502397043601</v>
      </c>
      <c r="P109" s="18">
        <v>319.60580961275502</v>
      </c>
      <c r="Q109" s="18">
        <v>278.25918488743201</v>
      </c>
      <c r="R109" s="70">
        <v>324.28433493927298</v>
      </c>
      <c r="S109" s="67">
        <v>191.406345770336</v>
      </c>
      <c r="T109" s="18">
        <v>292.72091572845</v>
      </c>
      <c r="U109" s="18">
        <v>274.86102686816298</v>
      </c>
      <c r="V109" s="70">
        <v>310.03684208612299</v>
      </c>
    </row>
    <row r="110" spans="14:22">
      <c r="N110" s="31">
        <v>44561</v>
      </c>
      <c r="O110" s="67">
        <v>187.36810801228199</v>
      </c>
      <c r="P110" s="18">
        <v>325.06179886906898</v>
      </c>
      <c r="Q110" s="18">
        <v>285.81373522284201</v>
      </c>
      <c r="R110" s="70">
        <v>336.686789880086</v>
      </c>
      <c r="S110" s="67">
        <v>194.97342035977999</v>
      </c>
      <c r="T110" s="18">
        <v>300.63336082161197</v>
      </c>
      <c r="U110" s="18">
        <v>290.314160725281</v>
      </c>
      <c r="V110" s="70">
        <v>326.62776942318601</v>
      </c>
    </row>
    <row r="111" spans="14:22">
      <c r="N111" s="31">
        <v>44651</v>
      </c>
      <c r="O111" s="67">
        <v>191.821795225378</v>
      </c>
      <c r="P111" s="18">
        <v>323.42174754174903</v>
      </c>
      <c r="Q111" s="18">
        <v>301.27175728094602</v>
      </c>
      <c r="R111" s="70">
        <v>345.50705481933102</v>
      </c>
      <c r="S111" s="67">
        <v>197.12833374964001</v>
      </c>
      <c r="T111" s="18">
        <v>275.745542639142</v>
      </c>
      <c r="U111" s="18">
        <v>301.160299704002</v>
      </c>
      <c r="V111" s="70">
        <v>338.06277298429399</v>
      </c>
    </row>
    <row r="112" spans="14:22">
      <c r="N112" s="31">
        <v>44742</v>
      </c>
      <c r="O112" s="67">
        <v>196.95259079880699</v>
      </c>
      <c r="P112" s="18">
        <v>336.12078921004797</v>
      </c>
      <c r="Q112" s="18">
        <v>320.98105293000202</v>
      </c>
      <c r="R112" s="70">
        <v>356.30087806376503</v>
      </c>
      <c r="S112" s="67">
        <v>198.764034285501</v>
      </c>
      <c r="T112" s="18">
        <v>259.68505565311699</v>
      </c>
      <c r="U112" s="18">
        <v>312.294561044852</v>
      </c>
      <c r="V112" s="70">
        <v>349.31054693368498</v>
      </c>
    </row>
    <row r="113" spans="14:22">
      <c r="N113" s="31">
        <v>44834</v>
      </c>
      <c r="O113" s="67">
        <v>196.54124195806301</v>
      </c>
      <c r="P113" s="18">
        <v>345.71641099579898</v>
      </c>
      <c r="Q113" s="18">
        <v>321.133924525748</v>
      </c>
      <c r="R113" s="70">
        <v>353.48904294074401</v>
      </c>
      <c r="S113" s="67">
        <v>201.47326214433201</v>
      </c>
      <c r="T113" s="18">
        <v>253.58476926444399</v>
      </c>
      <c r="U113" s="18">
        <v>311.87165178345799</v>
      </c>
      <c r="V113" s="70">
        <v>351.53114443270198</v>
      </c>
    </row>
    <row r="114" spans="14:22">
      <c r="N114" s="31">
        <v>44926</v>
      </c>
      <c r="O114" s="67">
        <v>195.35258354862199</v>
      </c>
      <c r="P114" s="18">
        <v>344.46435790190799</v>
      </c>
      <c r="Q114" s="18">
        <v>314.39466817171899</v>
      </c>
      <c r="R114" s="70">
        <v>345.40600136034197</v>
      </c>
      <c r="S114" s="67">
        <v>197.772393637287</v>
      </c>
      <c r="T114" s="18">
        <v>248.08254697048</v>
      </c>
      <c r="U114" s="18">
        <v>304.950920446613</v>
      </c>
      <c r="V114" s="70">
        <v>342.75602299438998</v>
      </c>
    </row>
    <row r="115" spans="14:22">
      <c r="N115" s="74"/>
      <c r="O115" s="131" t="s">
        <v>52</v>
      </c>
      <c r="P115" s="116" t="s">
        <v>53</v>
      </c>
      <c r="Q115" s="116" t="s">
        <v>54</v>
      </c>
      <c r="R115" s="134" t="s">
        <v>55</v>
      </c>
      <c r="S115" s="131" t="s">
        <v>52</v>
      </c>
      <c r="T115" s="116" t="s">
        <v>53</v>
      </c>
      <c r="U115" s="116" t="s">
        <v>54</v>
      </c>
      <c r="V115" s="134" t="s">
        <v>55</v>
      </c>
    </row>
    <row r="116" spans="14:22">
      <c r="N116" s="113" t="s">
        <v>49</v>
      </c>
      <c r="O116" s="130">
        <f>O109/O108-1</f>
        <v>3.3036720837950506E-2</v>
      </c>
      <c r="P116" s="130">
        <f t="shared" ref="O116:V121" si="0">P109/P108-1</f>
        <v>6.0783464737738324E-2</v>
      </c>
      <c r="Q116" s="130">
        <f t="shared" si="0"/>
        <v>4.340605687251764E-2</v>
      </c>
      <c r="R116" s="130">
        <f t="shared" si="0"/>
        <v>6.4468478012379871E-2</v>
      </c>
      <c r="S116" s="130">
        <f t="shared" si="0"/>
        <v>5.994619029125503E-2</v>
      </c>
      <c r="T116" s="130">
        <f t="shared" si="0"/>
        <v>0.11862210492453551</v>
      </c>
      <c r="U116" s="130">
        <f t="shared" si="0"/>
        <v>8.0395491470390157E-2</v>
      </c>
      <c r="V116" s="130">
        <f>V109/V108-1</f>
        <v>5.0935285429884791E-2</v>
      </c>
    </row>
    <row r="117" spans="14:22">
      <c r="N117" s="113" t="s">
        <v>49</v>
      </c>
      <c r="O117" s="130">
        <f t="shared" si="0"/>
        <v>1.1570164742902289E-2</v>
      </c>
      <c r="P117" s="130">
        <f t="shared" si="0"/>
        <v>1.7070995245438869E-2</v>
      </c>
      <c r="Q117" s="130">
        <f t="shared" si="0"/>
        <v>2.7149329638359143E-2</v>
      </c>
      <c r="R117" s="130">
        <f t="shared" si="0"/>
        <v>3.8245618442024121E-2</v>
      </c>
      <c r="S117" s="130">
        <f t="shared" si="0"/>
        <v>1.8636135469218162E-2</v>
      </c>
      <c r="T117" s="130">
        <f t="shared" si="0"/>
        <v>2.7030678943701369E-2</v>
      </c>
      <c r="U117" s="130">
        <f t="shared" si="0"/>
        <v>5.6221626009314463E-2</v>
      </c>
      <c r="V117" s="130">
        <f t="shared" si="0"/>
        <v>5.3512760694596206E-2</v>
      </c>
    </row>
    <row r="118" spans="14:22">
      <c r="N118" s="113" t="s">
        <v>49</v>
      </c>
      <c r="O118" s="130">
        <f t="shared" si="0"/>
        <v>2.3769718658866346E-2</v>
      </c>
      <c r="P118" s="130">
        <f t="shared" si="0"/>
        <v>-5.045352400761649E-3</v>
      </c>
      <c r="Q118" s="130">
        <f t="shared" si="0"/>
        <v>5.4084251920404558E-2</v>
      </c>
      <c r="R118" s="130">
        <f t="shared" si="0"/>
        <v>2.6197240890818652E-2</v>
      </c>
      <c r="S118" s="130">
        <f t="shared" si="0"/>
        <v>1.1052344395885427E-2</v>
      </c>
      <c r="T118" s="130">
        <f t="shared" si="0"/>
        <v>-8.2784618827575041E-2</v>
      </c>
      <c r="U118" s="130">
        <f t="shared" si="0"/>
        <v>3.7360006661833145E-2</v>
      </c>
      <c r="V118" s="130">
        <f t="shared" si="0"/>
        <v>3.5009281609159615E-2</v>
      </c>
    </row>
    <row r="119" spans="14:22">
      <c r="N119" s="113" t="s">
        <v>49</v>
      </c>
      <c r="O119" s="130">
        <f t="shared" si="0"/>
        <v>2.67477195039314E-2</v>
      </c>
      <c r="P119" s="130">
        <f t="shared" si="0"/>
        <v>3.9264649841333599E-2</v>
      </c>
      <c r="Q119" s="130">
        <f t="shared" si="0"/>
        <v>6.5420322923520624E-2</v>
      </c>
      <c r="R119" s="130">
        <f t="shared" si="0"/>
        <v>3.1240529227625213E-2</v>
      </c>
      <c r="S119" s="130">
        <f t="shared" si="0"/>
        <v>8.2976429859058509E-3</v>
      </c>
      <c r="T119" s="130">
        <f t="shared" si="0"/>
        <v>-5.8243867996237264E-2</v>
      </c>
      <c r="U119" s="130">
        <f t="shared" si="0"/>
        <v>3.6971212180999302E-2</v>
      </c>
      <c r="V119" s="130">
        <f t="shared" si="0"/>
        <v>3.3271258618923882E-2</v>
      </c>
    </row>
    <row r="120" spans="14:22">
      <c r="N120" s="113" t="s">
        <v>49</v>
      </c>
      <c r="O120" s="130">
        <f t="shared" si="0"/>
        <v>-2.0885678074892278E-3</v>
      </c>
      <c r="P120" s="130">
        <f t="shared" si="0"/>
        <v>2.8548135354265591E-2</v>
      </c>
      <c r="Q120" s="130">
        <f t="shared" si="0"/>
        <v>4.7626361229280434E-4</v>
      </c>
      <c r="R120" s="130">
        <f t="shared" si="0"/>
        <v>-7.8917434565451972E-3</v>
      </c>
      <c r="S120" s="130">
        <f t="shared" si="0"/>
        <v>1.3630372660576651E-2</v>
      </c>
      <c r="T120" s="130">
        <f t="shared" si="0"/>
        <v>-2.3491095293606934E-2</v>
      </c>
      <c r="U120" s="130">
        <f t="shared" si="0"/>
        <v>-1.3541998937768307E-3</v>
      </c>
      <c r="V120" s="130">
        <f t="shared" si="0"/>
        <v>6.3570868916207335E-3</v>
      </c>
    </row>
    <row r="121" spans="14:22">
      <c r="N121" s="113" t="str">
        <f>"QTR "&amp;YEAR(N114)&amp;"Q"&amp;(MONTH(N114)/3)</f>
        <v>QTR 2022Q4</v>
      </c>
      <c r="O121" s="130">
        <f>O114/O113-1</f>
        <v>-6.0478828646796101E-3</v>
      </c>
      <c r="P121" s="130">
        <f>P114/P113-1</f>
        <v>-3.6216189167432855E-3</v>
      </c>
      <c r="Q121" s="130">
        <f>Q114/Q113-1</f>
        <v>-2.0985812582652419E-2</v>
      </c>
      <c r="R121" s="130">
        <f t="shared" si="0"/>
        <v>-2.2866455811918929E-2</v>
      </c>
      <c r="S121" s="130">
        <f t="shared" si="0"/>
        <v>-1.836903054854877E-2</v>
      </c>
      <c r="T121" s="130">
        <f t="shared" si="0"/>
        <v>-2.1697763276256388E-2</v>
      </c>
      <c r="U121" s="130">
        <f t="shared" si="0"/>
        <v>-2.2190959958266032E-2</v>
      </c>
      <c r="V121" s="130">
        <f t="shared" si="0"/>
        <v>-2.4962571815573265E-2</v>
      </c>
    </row>
    <row r="122" spans="14:22">
      <c r="N122" s="74">
        <v>43008</v>
      </c>
      <c r="O122" s="131" t="s">
        <v>7</v>
      </c>
      <c r="P122" s="116" t="s">
        <v>7</v>
      </c>
      <c r="Q122" s="116" t="s">
        <v>7</v>
      </c>
      <c r="R122" s="116" t="s">
        <v>7</v>
      </c>
      <c r="S122" s="116" t="s">
        <v>7</v>
      </c>
      <c r="T122" s="116" t="s">
        <v>7</v>
      </c>
      <c r="U122" s="116" t="s">
        <v>7</v>
      </c>
      <c r="V122" s="116" t="s">
        <v>7</v>
      </c>
    </row>
    <row r="123" spans="14:22">
      <c r="N123" s="74">
        <v>43100</v>
      </c>
      <c r="O123" s="131" t="s">
        <v>7</v>
      </c>
      <c r="P123" s="116" t="s">
        <v>7</v>
      </c>
      <c r="Q123" s="116" t="s">
        <v>7</v>
      </c>
      <c r="R123" s="116" t="s">
        <v>7</v>
      </c>
      <c r="S123" s="116" t="s">
        <v>7</v>
      </c>
      <c r="T123" s="116" t="s">
        <v>7</v>
      </c>
      <c r="U123" s="116" t="s">
        <v>7</v>
      </c>
      <c r="V123" s="116" t="s">
        <v>7</v>
      </c>
    </row>
    <row r="124" spans="14:22">
      <c r="N124" s="113" t="s">
        <v>51</v>
      </c>
      <c r="O124" s="130">
        <f t="shared" ref="O124:V129" si="1">O109/O105-1</f>
        <v>0.18593135750082013</v>
      </c>
      <c r="P124" s="130">
        <f t="shared" si="1"/>
        <v>0.12881102794767818</v>
      </c>
      <c r="Q124" s="130">
        <f t="shared" si="1"/>
        <v>0.17926295405480985</v>
      </c>
      <c r="R124" s="130">
        <f t="shared" si="1"/>
        <v>0.17782689822061348</v>
      </c>
      <c r="S124" s="130">
        <f t="shared" si="1"/>
        <v>0.17896355353986015</v>
      </c>
      <c r="T124" s="130">
        <f t="shared" si="1"/>
        <v>9.430085018127965E-2</v>
      </c>
      <c r="U124" s="130">
        <f t="shared" si="1"/>
        <v>0.17998525087591988</v>
      </c>
      <c r="V124" s="130">
        <f t="shared" si="1"/>
        <v>0.17410927047741498</v>
      </c>
    </row>
    <row r="125" spans="14:22">
      <c r="N125" s="113" t="s">
        <v>51</v>
      </c>
      <c r="O125" s="130">
        <f t="shared" si="1"/>
        <v>0.14423343422463697</v>
      </c>
      <c r="P125" s="130">
        <f t="shared" si="1"/>
        <v>0.15315712190142738</v>
      </c>
      <c r="Q125" s="130">
        <f t="shared" si="1"/>
        <v>0.16402391981974485</v>
      </c>
      <c r="R125" s="130">
        <f>R110/R106-1</f>
        <v>0.18067970309408055</v>
      </c>
      <c r="S125" s="130">
        <f t="shared" si="1"/>
        <v>0.17304458760841079</v>
      </c>
      <c r="T125" s="130">
        <f t="shared" si="1"/>
        <v>0.11545710461246506</v>
      </c>
      <c r="U125" s="130">
        <f t="shared" si="1"/>
        <v>0.22471962233870646</v>
      </c>
      <c r="V125" s="130">
        <f t="shared" si="1"/>
        <v>0.17630650956670468</v>
      </c>
    </row>
    <row r="126" spans="14:22">
      <c r="N126" s="113" t="s">
        <v>51</v>
      </c>
      <c r="O126" s="130">
        <f t="shared" si="1"/>
        <v>0.1259481277939607</v>
      </c>
      <c r="P126" s="130">
        <f t="shared" si="1"/>
        <v>0.12556203126165122</v>
      </c>
      <c r="Q126" s="130">
        <f t="shared" si="1"/>
        <v>0.18510196410796187</v>
      </c>
      <c r="R126" s="130">
        <f t="shared" si="1"/>
        <v>0.18655165215227676</v>
      </c>
      <c r="S126" s="130">
        <f t="shared" si="1"/>
        <v>0.16651539356845091</v>
      </c>
      <c r="T126" s="130">
        <f t="shared" si="1"/>
        <v>7.7613339890571842E-2</v>
      </c>
      <c r="U126" s="130">
        <f t="shared" si="1"/>
        <v>0.24308078097004437</v>
      </c>
      <c r="V126" s="130">
        <f t="shared" si="1"/>
        <v>0.18294569196882349</v>
      </c>
    </row>
    <row r="127" spans="14:22">
      <c r="N127" s="113" t="s">
        <v>51</v>
      </c>
      <c r="O127" s="130">
        <f t="shared" si="1"/>
        <v>9.8443688644427763E-2</v>
      </c>
      <c r="P127" s="130">
        <f t="shared" si="1"/>
        <v>0.11559729086472847</v>
      </c>
      <c r="Q127" s="130">
        <f t="shared" si="1"/>
        <v>0.20360294631053932</v>
      </c>
      <c r="R127" s="130">
        <f t="shared" si="1"/>
        <v>0.16956328913647511</v>
      </c>
      <c r="S127" s="130">
        <f t="shared" si="1"/>
        <v>0.10069068013359495</v>
      </c>
      <c r="T127" s="130">
        <f t="shared" si="1"/>
        <v>-7.6232070768227356E-3</v>
      </c>
      <c r="U127" s="130">
        <f t="shared" si="1"/>
        <v>0.22753538254594852</v>
      </c>
      <c r="V127" s="130">
        <f t="shared" si="1"/>
        <v>0.18406179367368991</v>
      </c>
    </row>
    <row r="128" spans="14:22">
      <c r="N128" s="113" t="s">
        <v>51</v>
      </c>
      <c r="O128" s="130">
        <f t="shared" si="1"/>
        <v>6.1094433921807356E-2</v>
      </c>
      <c r="P128" s="130">
        <f t="shared" si="1"/>
        <v>8.1696266456108724E-2</v>
      </c>
      <c r="Q128" s="130">
        <f t="shared" si="1"/>
        <v>0.15408202843568564</v>
      </c>
      <c r="R128" s="130">
        <f t="shared" si="1"/>
        <v>9.0058953994617275E-2</v>
      </c>
      <c r="S128" s="130">
        <f t="shared" si="1"/>
        <v>5.2594475556599685E-2</v>
      </c>
      <c r="T128" s="130">
        <f t="shared" si="1"/>
        <v>-0.13369781372340217</v>
      </c>
      <c r="U128" s="130">
        <f t="shared" si="1"/>
        <v>0.13465213798043174</v>
      </c>
      <c r="V128" s="130">
        <f t="shared" si="1"/>
        <v>0.13383668233549018</v>
      </c>
    </row>
    <row r="129" spans="14:22">
      <c r="N129" s="113" t="str">
        <f>"Y/Y "&amp;RIGHT(N121,4)</f>
        <v>Y/Y 22Q4</v>
      </c>
      <c r="O129" s="130">
        <f>O114/O110-1</f>
        <v>4.261384512574895E-2</v>
      </c>
      <c r="P129" s="130">
        <f t="shared" si="1"/>
        <v>5.9688831786272489E-2</v>
      </c>
      <c r="Q129" s="130">
        <f t="shared" si="1"/>
        <v>9.9998458529619416E-2</v>
      </c>
      <c r="R129" s="130">
        <f t="shared" si="1"/>
        <v>2.5897100041737398E-2</v>
      </c>
      <c r="S129" s="130">
        <f t="shared" si="1"/>
        <v>1.4355665876621071E-2</v>
      </c>
      <c r="T129" s="130">
        <f t="shared" si="1"/>
        <v>-0.17480034054608551</v>
      </c>
      <c r="U129" s="130">
        <f t="shared" si="1"/>
        <v>5.0416967897003451E-2</v>
      </c>
      <c r="V129" s="130">
        <f t="shared" si="1"/>
        <v>4.9378084416049406E-2</v>
      </c>
    </row>
    <row r="130" spans="14:22">
      <c r="N130" s="74"/>
      <c r="O130" s="131"/>
      <c r="P130" s="116"/>
      <c r="Q130" s="116"/>
      <c r="R130" s="116"/>
      <c r="S130" s="116"/>
      <c r="T130" s="116"/>
      <c r="U130" s="116"/>
      <c r="V130" s="116"/>
    </row>
    <row r="131" spans="14:22">
      <c r="N131" s="74" t="s">
        <v>10</v>
      </c>
      <c r="O131" s="131">
        <f>MIN($O$59:$O$74)</f>
        <v>86.912120025581501</v>
      </c>
      <c r="P131" s="131">
        <f>MIN($P$59:$P$74)</f>
        <v>150.014596885305</v>
      </c>
      <c r="Q131" s="131">
        <f>MIN($Q$59:$Q$74)</f>
        <v>118.54568206721299</v>
      </c>
      <c r="R131" s="131">
        <f>MIN($R$59:$R$74)</f>
        <v>119.141124589472</v>
      </c>
      <c r="S131" s="131">
        <f t="shared" ref="S131:V131" si="2">MIN($R$59:$R$74)</f>
        <v>119.141124589472</v>
      </c>
      <c r="T131" s="131">
        <f t="shared" si="2"/>
        <v>119.141124589472</v>
      </c>
      <c r="U131" s="131">
        <f t="shared" si="2"/>
        <v>119.141124589472</v>
      </c>
      <c r="V131" s="131">
        <f t="shared" si="2"/>
        <v>119.141124589472</v>
      </c>
    </row>
    <row r="132" spans="14:22">
      <c r="N132" s="74" t="s">
        <v>11</v>
      </c>
      <c r="O132" s="130">
        <f t="shared" ref="O132:V132" si="3">O114/O131-1</f>
        <v>1.2477024319637167</v>
      </c>
      <c r="P132" s="130">
        <f t="shared" si="3"/>
        <v>1.296205603013894</v>
      </c>
      <c r="Q132" s="130">
        <f t="shared" si="3"/>
        <v>1.6520971720712998</v>
      </c>
      <c r="R132" s="130">
        <f t="shared" si="3"/>
        <v>1.8991332971760788</v>
      </c>
      <c r="S132" s="130">
        <f t="shared" si="3"/>
        <v>0.65998427762669709</v>
      </c>
      <c r="T132" s="130">
        <f t="shared" si="3"/>
        <v>1.082257892271079</v>
      </c>
      <c r="U132" s="130">
        <f t="shared" si="3"/>
        <v>1.5595773205716426</v>
      </c>
      <c r="V132" s="130">
        <f t="shared" si="3"/>
        <v>1.8768909490776946</v>
      </c>
    </row>
    <row r="133" spans="14:22">
      <c r="N133" s="31">
        <v>46660</v>
      </c>
      <c r="O133" s="67" t="s">
        <v>7</v>
      </c>
      <c r="P133" s="18" t="s">
        <v>7</v>
      </c>
      <c r="Q133" s="18" t="s">
        <v>7</v>
      </c>
      <c r="R133" s="70" t="s">
        <v>7</v>
      </c>
      <c r="S133" s="67" t="s">
        <v>7</v>
      </c>
      <c r="T133" s="18" t="s">
        <v>7</v>
      </c>
      <c r="U133" s="18" t="s">
        <v>7</v>
      </c>
      <c r="V133" s="70" t="s">
        <v>7</v>
      </c>
    </row>
    <row r="134" spans="14:22">
      <c r="N134" s="31">
        <v>46752</v>
      </c>
      <c r="O134" s="67" t="s">
        <v>7</v>
      </c>
      <c r="P134" s="18" t="s">
        <v>7</v>
      </c>
      <c r="Q134" s="18" t="s">
        <v>7</v>
      </c>
      <c r="R134" s="70" t="s">
        <v>7</v>
      </c>
      <c r="S134" s="67" t="s">
        <v>7</v>
      </c>
      <c r="T134" s="18" t="s">
        <v>7</v>
      </c>
      <c r="U134" s="18" t="s">
        <v>7</v>
      </c>
      <c r="V134" s="70" t="s">
        <v>7</v>
      </c>
    </row>
    <row r="135" spans="14:22">
      <c r="N135" s="31"/>
    </row>
    <row r="136" spans="14:22">
      <c r="N136" s="31"/>
    </row>
    <row r="137" spans="14:22">
      <c r="N137" s="31"/>
    </row>
    <row r="138" spans="14:22">
      <c r="N138" s="31"/>
    </row>
    <row r="139" spans="14:22">
      <c r="N139" s="31"/>
    </row>
    <row r="140" spans="14:22">
      <c r="N140" s="31"/>
    </row>
    <row r="141" spans="14:22">
      <c r="N141" s="31"/>
    </row>
    <row r="142" spans="14:22">
      <c r="N142" s="31"/>
    </row>
    <row r="143" spans="14:22">
      <c r="N143" s="31"/>
    </row>
    <row r="144" spans="14:22">
      <c r="N144" s="31"/>
    </row>
    <row r="145" spans="14:14">
      <c r="N145" s="31"/>
    </row>
    <row r="146" spans="14:14">
      <c r="N146" s="31"/>
    </row>
    <row r="147" spans="14:14">
      <c r="N147" s="31"/>
    </row>
    <row r="148" spans="14:14">
      <c r="N148" s="31"/>
    </row>
    <row r="149" spans="14:14">
      <c r="N149" s="31"/>
    </row>
    <row r="150" spans="14:14">
      <c r="N150" s="31"/>
    </row>
    <row r="151" spans="14:14">
      <c r="N151" s="31"/>
    </row>
    <row r="152" spans="14:14">
      <c r="N152" s="31"/>
    </row>
    <row r="153" spans="14:14">
      <c r="N153" s="31"/>
    </row>
    <row r="154" spans="14:14">
      <c r="N154" s="31"/>
    </row>
    <row r="155" spans="14:14">
      <c r="N155" s="31"/>
    </row>
    <row r="156" spans="14:14">
      <c r="N156" s="31"/>
    </row>
    <row r="157" spans="14:14">
      <c r="N157" s="31"/>
    </row>
    <row r="158" spans="14:14">
      <c r="N158" s="31"/>
    </row>
    <row r="159" spans="14:14">
      <c r="N159" s="31"/>
    </row>
    <row r="160" spans="14:14">
      <c r="N160" s="31"/>
    </row>
    <row r="161" spans="14:14">
      <c r="N161" s="31"/>
    </row>
    <row r="162" spans="14:14">
      <c r="N162" s="31"/>
    </row>
    <row r="163" spans="14:14">
      <c r="N163" s="31"/>
    </row>
    <row r="164" spans="14:14">
      <c r="N164" s="31"/>
    </row>
    <row r="165" spans="14:14">
      <c r="N165" s="31"/>
    </row>
    <row r="166" spans="14:14">
      <c r="N166" s="31"/>
    </row>
    <row r="167" spans="14:14">
      <c r="N167" s="31"/>
    </row>
    <row r="168" spans="14:14">
      <c r="N168" s="31"/>
    </row>
    <row r="169" spans="14:14">
      <c r="N169" s="31"/>
    </row>
    <row r="170" spans="14:14">
      <c r="N170" s="31"/>
    </row>
    <row r="171" spans="14:14">
      <c r="N171" s="31"/>
    </row>
    <row r="172" spans="14:14">
      <c r="N172" s="31"/>
    </row>
    <row r="173" spans="14:14">
      <c r="N173" s="31"/>
    </row>
    <row r="174" spans="14:14">
      <c r="N174" s="31"/>
    </row>
    <row r="175" spans="14:14">
      <c r="N175" s="31"/>
    </row>
    <row r="176" spans="14:14">
      <c r="N176" s="31"/>
    </row>
    <row r="177" spans="14:14">
      <c r="N177" s="31"/>
    </row>
    <row r="178" spans="14:14">
      <c r="N178" s="31"/>
    </row>
    <row r="179" spans="14:14">
      <c r="N179" s="31"/>
    </row>
    <row r="180" spans="14:14">
      <c r="N180" s="31"/>
    </row>
    <row r="181" spans="14:14">
      <c r="N181" s="31"/>
    </row>
    <row r="182" spans="14:14">
      <c r="N182" s="31"/>
    </row>
    <row r="183" spans="14:14">
      <c r="N183" s="31"/>
    </row>
    <row r="184" spans="14:14">
      <c r="N184" s="31"/>
    </row>
    <row r="185" spans="14:14">
      <c r="N185" s="31"/>
    </row>
    <row r="186" spans="14:14">
      <c r="N186" s="31"/>
    </row>
    <row r="187" spans="14:14">
      <c r="N187" s="31"/>
    </row>
    <row r="188" spans="14:14">
      <c r="N188" s="31"/>
    </row>
    <row r="189" spans="14:14">
      <c r="N189" s="31"/>
    </row>
    <row r="190" spans="14:14">
      <c r="N190" s="31"/>
    </row>
    <row r="191" spans="14:14">
      <c r="N191" s="31"/>
    </row>
    <row r="192" spans="14:14">
      <c r="N192" s="31"/>
    </row>
    <row r="193" spans="14:14">
      <c r="N193" s="31"/>
    </row>
    <row r="194" spans="14:14">
      <c r="N194" s="31"/>
    </row>
    <row r="195" spans="14:14">
      <c r="N195" s="31"/>
    </row>
    <row r="196" spans="14:14">
      <c r="N196" s="31"/>
    </row>
    <row r="197" spans="14:14">
      <c r="N197" s="31"/>
    </row>
    <row r="198" spans="14:14">
      <c r="N198" s="31"/>
    </row>
    <row r="199" spans="14:14">
      <c r="N199" s="31"/>
    </row>
    <row r="200" spans="14:14">
      <c r="N200" s="31"/>
    </row>
    <row r="201" spans="14:14">
      <c r="N201" s="31"/>
    </row>
    <row r="202" spans="14:14">
      <c r="N202" s="31"/>
    </row>
    <row r="203" spans="14:14">
      <c r="N203" s="31"/>
    </row>
    <row r="204" spans="14:14">
      <c r="N204" s="31"/>
    </row>
    <row r="205" spans="14:14">
      <c r="N205" s="31"/>
    </row>
    <row r="206" spans="14:14">
      <c r="N206" s="31"/>
    </row>
    <row r="207" spans="14:14">
      <c r="N207" s="31"/>
    </row>
    <row r="208" spans="14:14">
      <c r="N208" s="31"/>
    </row>
    <row r="209" spans="14:14">
      <c r="N209" s="31"/>
    </row>
    <row r="210" spans="14:14">
      <c r="N210" s="31"/>
    </row>
    <row r="211" spans="14:14">
      <c r="N211" s="31"/>
    </row>
    <row r="212" spans="14:14">
      <c r="N212" s="31"/>
    </row>
    <row r="213" spans="14:14">
      <c r="N213" s="31"/>
    </row>
    <row r="214" spans="14:14">
      <c r="N214" s="31"/>
    </row>
    <row r="215" spans="14:14">
      <c r="N215" s="31"/>
    </row>
    <row r="216" spans="14:14">
      <c r="N216" s="31"/>
    </row>
    <row r="217" spans="14:14">
      <c r="N217" s="31"/>
    </row>
    <row r="218" spans="14:14">
      <c r="N218" s="31"/>
    </row>
    <row r="219" spans="14:14">
      <c r="N219" s="31"/>
    </row>
    <row r="220" spans="14:14">
      <c r="N220" s="31"/>
    </row>
    <row r="221" spans="14:14">
      <c r="N221" s="31"/>
    </row>
    <row r="222" spans="14:14">
      <c r="N222" s="31"/>
    </row>
    <row r="223" spans="14:14">
      <c r="N223" s="31"/>
    </row>
    <row r="224" spans="14:14">
      <c r="N224" s="31"/>
    </row>
    <row r="225" spans="14:14">
      <c r="N225" s="31"/>
    </row>
    <row r="226" spans="14:14">
      <c r="N226" s="31"/>
    </row>
    <row r="227" spans="14:14">
      <c r="N227" s="31"/>
    </row>
    <row r="228" spans="14:14">
      <c r="N228" s="31"/>
    </row>
    <row r="229" spans="14:14">
      <c r="N229" s="31"/>
    </row>
    <row r="230" spans="14:14">
      <c r="N230" s="31"/>
    </row>
    <row r="231" spans="14:14">
      <c r="N231" s="31"/>
    </row>
    <row r="232" spans="14:14">
      <c r="N232" s="31"/>
    </row>
    <row r="233" spans="14:14">
      <c r="N233" s="31"/>
    </row>
    <row r="234" spans="14:14">
      <c r="N234" s="31"/>
    </row>
    <row r="235" spans="14:14">
      <c r="N235" s="31"/>
    </row>
    <row r="236" spans="14:14">
      <c r="N236" s="31"/>
    </row>
    <row r="237" spans="14:14">
      <c r="N237" s="31"/>
    </row>
    <row r="238" spans="14:14">
      <c r="N238" s="31"/>
    </row>
    <row r="239" spans="14:14">
      <c r="N239" s="31"/>
    </row>
    <row r="240" spans="14:14">
      <c r="N240" s="31"/>
    </row>
    <row r="241" spans="14:14">
      <c r="N241" s="31"/>
    </row>
    <row r="242" spans="14:14">
      <c r="N242" s="31"/>
    </row>
    <row r="243" spans="14:14">
      <c r="N243" s="31"/>
    </row>
    <row r="244" spans="14:14">
      <c r="N244" s="31"/>
    </row>
    <row r="245" spans="14:14">
      <c r="N245" s="31"/>
    </row>
    <row r="246" spans="14:14">
      <c r="N246" s="31"/>
    </row>
    <row r="247" spans="14:14">
      <c r="N247" s="31"/>
    </row>
    <row r="248" spans="14:14">
      <c r="N248" s="31"/>
    </row>
    <row r="249" spans="14:14">
      <c r="N249" s="31"/>
    </row>
    <row r="250" spans="14:14">
      <c r="N250" s="31"/>
    </row>
    <row r="251" spans="14:14">
      <c r="N251" s="31"/>
    </row>
    <row r="252" spans="14:14">
      <c r="N252" s="31"/>
    </row>
    <row r="253" spans="14:14">
      <c r="N253" s="31"/>
    </row>
    <row r="254" spans="14:14">
      <c r="N254" s="31"/>
    </row>
    <row r="255" spans="14:14">
      <c r="N255" s="31"/>
    </row>
    <row r="256" spans="14:14">
      <c r="N256" s="31"/>
    </row>
    <row r="257" spans="14:14">
      <c r="N257" s="31"/>
    </row>
    <row r="258" spans="14:14">
      <c r="N258" s="31"/>
    </row>
    <row r="259" spans="14:14">
      <c r="N259" s="31"/>
    </row>
    <row r="260" spans="14:14">
      <c r="N260" s="31"/>
    </row>
    <row r="261" spans="14:14">
      <c r="N261" s="31"/>
    </row>
    <row r="262" spans="14:14">
      <c r="N262" s="31"/>
    </row>
    <row r="263" spans="14:14">
      <c r="N263" s="31"/>
    </row>
    <row r="264" spans="14:14">
      <c r="N264" s="31"/>
    </row>
    <row r="265" spans="14:14">
      <c r="N265" s="31"/>
    </row>
    <row r="266" spans="14:14">
      <c r="N266" s="31"/>
    </row>
    <row r="267" spans="14:14">
      <c r="N267" s="31"/>
    </row>
    <row r="268" spans="14:14">
      <c r="N268" s="31"/>
    </row>
    <row r="269" spans="14:14">
      <c r="N269" s="31"/>
    </row>
    <row r="270" spans="14:14">
      <c r="N270" s="31"/>
    </row>
    <row r="271" spans="14:14">
      <c r="N271" s="31"/>
    </row>
    <row r="272" spans="14:14">
      <c r="N272" s="31"/>
    </row>
    <row r="273" spans="14:14">
      <c r="N273" s="31"/>
    </row>
    <row r="274" spans="14:14">
      <c r="N274" s="31"/>
    </row>
    <row r="275" spans="14:14">
      <c r="N275" s="31"/>
    </row>
    <row r="276" spans="14:14">
      <c r="N276" s="31"/>
    </row>
    <row r="277" spans="14:14">
      <c r="N277" s="31"/>
    </row>
    <row r="278" spans="14:14">
      <c r="N278" s="31"/>
    </row>
    <row r="279" spans="14:14">
      <c r="N279" s="31"/>
    </row>
    <row r="280" spans="14:14">
      <c r="N280" s="31"/>
    </row>
    <row r="281" spans="14:14">
      <c r="N281" s="31"/>
    </row>
    <row r="282" spans="14:14">
      <c r="N282" s="31"/>
    </row>
    <row r="283" spans="14:14">
      <c r="N283" s="31"/>
    </row>
    <row r="284" spans="14:14">
      <c r="N284" s="31"/>
    </row>
    <row r="285" spans="14:14">
      <c r="N285" s="31"/>
    </row>
    <row r="286" spans="14:14">
      <c r="N286" s="31"/>
    </row>
    <row r="287" spans="14:14">
      <c r="N287" s="31"/>
    </row>
    <row r="288" spans="14:14">
      <c r="N288" s="31"/>
    </row>
    <row r="289" spans="14:14">
      <c r="N289" s="31"/>
    </row>
    <row r="290" spans="14:14">
      <c r="N290" s="31"/>
    </row>
    <row r="291" spans="14:14">
      <c r="N291" s="31"/>
    </row>
    <row r="292" spans="14:14">
      <c r="N292" s="31"/>
    </row>
    <row r="293" spans="14:14">
      <c r="N293" s="31"/>
    </row>
    <row r="294" spans="14:14">
      <c r="N294" s="31"/>
    </row>
    <row r="295" spans="14:14">
      <c r="N295" s="31"/>
    </row>
    <row r="296" spans="14:14">
      <c r="N296" s="31"/>
    </row>
    <row r="297" spans="14:14">
      <c r="N297" s="31"/>
    </row>
    <row r="298" spans="14:14">
      <c r="N298" s="31"/>
    </row>
    <row r="299" spans="14:14">
      <c r="N299" s="31"/>
    </row>
    <row r="300" spans="14:14">
      <c r="N300" s="31"/>
    </row>
    <row r="301" spans="14:14">
      <c r="N301" s="31"/>
    </row>
    <row r="302" spans="14:14">
      <c r="N302" s="31"/>
    </row>
    <row r="303" spans="14:14">
      <c r="N303" s="31"/>
    </row>
    <row r="304" spans="14:14">
      <c r="N304" s="31"/>
    </row>
    <row r="305" spans="14:14">
      <c r="N305" s="31"/>
    </row>
    <row r="306" spans="14:14">
      <c r="N306" s="31"/>
    </row>
    <row r="307" spans="14:14">
      <c r="N307" s="31"/>
    </row>
    <row r="308" spans="14:14">
      <c r="N308" s="31"/>
    </row>
    <row r="309" spans="14:14">
      <c r="N309" s="31"/>
    </row>
    <row r="310" spans="14:14">
      <c r="N310" s="31"/>
    </row>
    <row r="311" spans="14:14">
      <c r="N311" s="31"/>
    </row>
    <row r="312" spans="14:14">
      <c r="N312" s="31"/>
    </row>
    <row r="313" spans="14:14">
      <c r="N313" s="31"/>
    </row>
    <row r="314" spans="14:14">
      <c r="N314" s="31"/>
    </row>
    <row r="315" spans="14:14">
      <c r="N315" s="31"/>
    </row>
    <row r="316" spans="14:14">
      <c r="N316" s="31"/>
    </row>
    <row r="317" spans="14:14">
      <c r="N317" s="31"/>
    </row>
    <row r="318" spans="14:14">
      <c r="N318" s="31"/>
    </row>
    <row r="319" spans="14:14">
      <c r="N319" s="31"/>
    </row>
    <row r="320" spans="14:14">
      <c r="N320" s="31"/>
    </row>
    <row r="321" spans="14:14">
      <c r="N321" s="31"/>
    </row>
    <row r="322" spans="14:14">
      <c r="N322" s="31"/>
    </row>
    <row r="323" spans="14:14">
      <c r="N323" s="31"/>
    </row>
    <row r="324" spans="14:14">
      <c r="N324" s="31"/>
    </row>
    <row r="325" spans="14:14">
      <c r="N325" s="31"/>
    </row>
    <row r="326" spans="14:14">
      <c r="N326" s="31"/>
    </row>
    <row r="327" spans="14:14">
      <c r="N327" s="31"/>
    </row>
    <row r="328" spans="14:14">
      <c r="N328" s="31"/>
    </row>
    <row r="329" spans="14:14">
      <c r="N329" s="31"/>
    </row>
    <row r="330" spans="14:14">
      <c r="N330" s="31"/>
    </row>
    <row r="331" spans="14:14">
      <c r="N331" s="31"/>
    </row>
    <row r="332" spans="14:14">
      <c r="N332" s="31"/>
    </row>
    <row r="333" spans="14:14">
      <c r="N333" s="31"/>
    </row>
    <row r="334" spans="14:14">
      <c r="N334" s="31"/>
    </row>
    <row r="335" spans="14:14">
      <c r="N335" s="31"/>
    </row>
    <row r="336" spans="14:14">
      <c r="N336" s="31"/>
    </row>
    <row r="337" spans="14:14">
      <c r="N337" s="31"/>
    </row>
    <row r="338" spans="14:14">
      <c r="N338" s="31"/>
    </row>
    <row r="339" spans="14:14">
      <c r="N339" s="31"/>
    </row>
    <row r="340" spans="14:14">
      <c r="N340" s="31"/>
    </row>
    <row r="341" spans="14:14">
      <c r="N341" s="31"/>
    </row>
    <row r="342" spans="14:14">
      <c r="N342" s="31"/>
    </row>
    <row r="343" spans="14:14">
      <c r="N343" s="31"/>
    </row>
    <row r="344" spans="14:14">
      <c r="N344" s="31"/>
    </row>
    <row r="345" spans="14:14">
      <c r="N345" s="31"/>
    </row>
    <row r="346" spans="14:14">
      <c r="N346" s="31"/>
    </row>
    <row r="347" spans="14:14">
      <c r="N347" s="31"/>
    </row>
    <row r="348" spans="14:14">
      <c r="N348" s="31"/>
    </row>
    <row r="349" spans="14:14">
      <c r="N349" s="31"/>
    </row>
    <row r="350" spans="14:14">
      <c r="N350" s="31"/>
    </row>
    <row r="351" spans="14:14">
      <c r="N351" s="31"/>
    </row>
    <row r="352" spans="14:14">
      <c r="N352" s="31"/>
    </row>
    <row r="353" spans="14:14">
      <c r="N353" s="31"/>
    </row>
    <row r="354" spans="14:14">
      <c r="N354" s="31"/>
    </row>
    <row r="355" spans="14:14">
      <c r="N355" s="31"/>
    </row>
    <row r="356" spans="14:14">
      <c r="N356" s="31"/>
    </row>
    <row r="357" spans="14:14">
      <c r="N357" s="31"/>
    </row>
    <row r="358" spans="14:14">
      <c r="N358" s="31"/>
    </row>
    <row r="359" spans="14:14">
      <c r="N359" s="31"/>
    </row>
    <row r="360" spans="14:14">
      <c r="N360" s="31"/>
    </row>
    <row r="361" spans="14:14">
      <c r="N361" s="31"/>
    </row>
    <row r="362" spans="14:14">
      <c r="N362" s="31"/>
    </row>
    <row r="363" spans="14:14">
      <c r="N363" s="31"/>
    </row>
    <row r="364" spans="14:14">
      <c r="N364" s="31"/>
    </row>
    <row r="365" spans="14:14">
      <c r="N365" s="31"/>
    </row>
    <row r="366" spans="14:14">
      <c r="N366" s="31"/>
    </row>
    <row r="367" spans="14:14">
      <c r="N367" s="31"/>
    </row>
    <row r="368" spans="14:14">
      <c r="N368" s="31"/>
    </row>
    <row r="369" spans="14:14">
      <c r="N369" s="31"/>
    </row>
    <row r="370" spans="14:14">
      <c r="N370" s="31"/>
    </row>
    <row r="371" spans="14:14">
      <c r="N371" s="31"/>
    </row>
    <row r="372" spans="14:14">
      <c r="N372" s="31"/>
    </row>
    <row r="373" spans="14:14">
      <c r="N373" s="31"/>
    </row>
    <row r="374" spans="14:14">
      <c r="N374" s="31"/>
    </row>
    <row r="375" spans="14:14">
      <c r="N375" s="31"/>
    </row>
    <row r="376" spans="14:14">
      <c r="N376" s="31"/>
    </row>
    <row r="377" spans="14:14">
      <c r="N377" s="31"/>
    </row>
    <row r="378" spans="14:14">
      <c r="N378" s="31"/>
    </row>
    <row r="379" spans="14:14">
      <c r="N379" s="31"/>
    </row>
    <row r="380" spans="14:14">
      <c r="N380" s="31"/>
    </row>
    <row r="381" spans="14:14">
      <c r="N381" s="31"/>
    </row>
    <row r="382" spans="14:14">
      <c r="N382" s="31"/>
    </row>
    <row r="383" spans="14:14">
      <c r="N383" s="31"/>
    </row>
    <row r="384" spans="14:14">
      <c r="N384" s="31"/>
    </row>
    <row r="385" spans="14:14">
      <c r="N385" s="31"/>
    </row>
    <row r="386" spans="14:14">
      <c r="N386" s="31"/>
    </row>
    <row r="387" spans="14:14">
      <c r="N387" s="31"/>
    </row>
    <row r="388" spans="14:14">
      <c r="N388" s="31"/>
    </row>
    <row r="389" spans="14:14">
      <c r="N389" s="31"/>
    </row>
    <row r="390" spans="14:14">
      <c r="N390" s="31"/>
    </row>
    <row r="391" spans="14:14">
      <c r="N391" s="31"/>
    </row>
    <row r="392" spans="14:14">
      <c r="N392" s="31"/>
    </row>
    <row r="393" spans="14:14">
      <c r="N393" s="31"/>
    </row>
    <row r="394" spans="14:14">
      <c r="N394" s="31"/>
    </row>
    <row r="395" spans="14:14">
      <c r="N395" s="31"/>
    </row>
    <row r="396" spans="14:14">
      <c r="N396" s="31"/>
    </row>
    <row r="397" spans="14:14">
      <c r="N397" s="31"/>
    </row>
    <row r="398" spans="14:14">
      <c r="N398" s="31"/>
    </row>
    <row r="399" spans="14:14">
      <c r="N399" s="31"/>
    </row>
    <row r="400" spans="14:14">
      <c r="N400" s="31"/>
    </row>
    <row r="401" spans="14:14">
      <c r="N401" s="31"/>
    </row>
    <row r="402" spans="14:14">
      <c r="N402" s="31"/>
    </row>
    <row r="403" spans="14:14">
      <c r="N403" s="31"/>
    </row>
    <row r="404" spans="14:14">
      <c r="N404" s="31"/>
    </row>
    <row r="405" spans="14:14">
      <c r="N405" s="31"/>
    </row>
    <row r="406" spans="14:14">
      <c r="N406" s="31"/>
    </row>
    <row r="407" spans="14:14">
      <c r="N407" s="31"/>
    </row>
    <row r="408" spans="14:14">
      <c r="N408" s="31"/>
    </row>
    <row r="409" spans="14:14">
      <c r="N409" s="31"/>
    </row>
    <row r="410" spans="14:14">
      <c r="N410" s="31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14 N133:N134">
    <cfRule type="expression" dxfId="23" priority="6">
      <formula>$O7=""</formula>
    </cfRule>
  </conditionalFormatting>
  <conditionalFormatting sqref="N130:N132">
    <cfRule type="expression" dxfId="22" priority="5">
      <formula>$O130=""</formula>
    </cfRule>
  </conditionalFormatting>
  <conditionalFormatting sqref="N115">
    <cfRule type="expression" dxfId="21" priority="4">
      <formula>$O115=""</formula>
    </cfRule>
  </conditionalFormatting>
  <conditionalFormatting sqref="N122:N123">
    <cfRule type="expression" dxfId="20" priority="3">
      <formula>$O122=""</formula>
    </cfRule>
  </conditionalFormatting>
  <conditionalFormatting sqref="N116:N121">
    <cfRule type="expression" dxfId="19" priority="2">
      <formula>$O116=""</formula>
    </cfRule>
  </conditionalFormatting>
  <conditionalFormatting sqref="N124:N129">
    <cfRule type="expression" dxfId="18" priority="1">
      <formula>$O124=""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953FD-53CA-41FE-8BED-BE691CB25CFD}">
  <sheetPr codeName="Sheet7"/>
  <dimension ref="A1:AD420"/>
  <sheetViews>
    <sheetView tabSelected="1" topLeftCell="G81" workbookViewId="0">
      <selection activeCell="O100" sqref="O100"/>
    </sheetView>
  </sheetViews>
  <sheetFormatPr defaultColWidth="9.140625" defaultRowHeight="15"/>
  <cols>
    <col min="1" max="6" width="13.7109375" style="30" customWidth="1"/>
    <col min="7" max="7" width="9.140625" style="30" customWidth="1"/>
    <col min="8" max="13" width="13.7109375" style="30" customWidth="1"/>
    <col min="14" max="14" width="26.5703125" style="35" bestFit="1" customWidth="1"/>
    <col min="15" max="30" width="13.7109375" style="14" customWidth="1"/>
    <col min="31" max="16384" width="9.140625" style="30"/>
  </cols>
  <sheetData>
    <row r="1" spans="1:30" s="2" customFormat="1" ht="15.95" customHeight="1">
      <c r="N1" s="24"/>
      <c r="O1" s="49"/>
      <c r="P1" s="50"/>
      <c r="Q1" s="50"/>
      <c r="R1" s="51"/>
      <c r="V1" s="78"/>
      <c r="Z1" s="78"/>
      <c r="AD1" s="78"/>
    </row>
    <row r="2" spans="1:30" s="5" customFormat="1" ht="15.95" customHeight="1">
      <c r="O2" s="53"/>
      <c r="P2" s="54"/>
      <c r="Q2" s="54"/>
      <c r="R2" s="55"/>
      <c r="V2" s="55"/>
      <c r="Z2" s="55"/>
      <c r="AD2" s="55"/>
    </row>
    <row r="3" spans="1:30" s="5" customFormat="1" ht="15.95" customHeight="1">
      <c r="O3" s="53"/>
      <c r="P3" s="54"/>
      <c r="Q3" s="54"/>
      <c r="R3" s="55"/>
      <c r="V3" s="55"/>
      <c r="Z3" s="55"/>
      <c r="AD3" s="55"/>
    </row>
    <row r="4" spans="1:30" s="59" customFormat="1" ht="15.95" customHeight="1">
      <c r="O4" s="79"/>
      <c r="R4" s="80"/>
      <c r="V4" s="80"/>
      <c r="Z4" s="80"/>
      <c r="AD4" s="80"/>
    </row>
    <row r="5" spans="1:30" ht="35.1" customHeight="1">
      <c r="G5" s="81"/>
      <c r="N5" s="44" t="s">
        <v>0</v>
      </c>
      <c r="O5" s="63" t="s">
        <v>58</v>
      </c>
      <c r="P5" s="29" t="s">
        <v>59</v>
      </c>
      <c r="Q5" s="29" t="s">
        <v>60</v>
      </c>
      <c r="R5" s="64" t="s">
        <v>61</v>
      </c>
      <c r="S5" s="63" t="s">
        <v>62</v>
      </c>
      <c r="T5" s="29" t="s">
        <v>63</v>
      </c>
      <c r="U5" s="29" t="s">
        <v>64</v>
      </c>
      <c r="V5" s="64" t="s">
        <v>65</v>
      </c>
      <c r="W5" s="63" t="s">
        <v>66</v>
      </c>
      <c r="X5" s="29" t="s">
        <v>67</v>
      </c>
      <c r="Y5" s="29" t="s">
        <v>68</v>
      </c>
      <c r="Z5" s="64" t="s">
        <v>69</v>
      </c>
      <c r="AA5" s="63" t="s">
        <v>70</v>
      </c>
      <c r="AB5" s="29" t="s">
        <v>71</v>
      </c>
      <c r="AC5" s="29" t="s">
        <v>72</v>
      </c>
      <c r="AD5" s="64" t="s">
        <v>73</v>
      </c>
    </row>
    <row r="6" spans="1:30" ht="15" customHeight="1">
      <c r="G6" s="81"/>
      <c r="N6" s="31">
        <v>36616</v>
      </c>
      <c r="O6" s="67">
        <v>89.912059276717798</v>
      </c>
      <c r="P6" s="18">
        <v>95.502583093578394</v>
      </c>
      <c r="Q6" s="18">
        <v>94.486181667902002</v>
      </c>
      <c r="R6" s="70">
        <v>96.808808550598798</v>
      </c>
      <c r="S6" s="67">
        <v>91.254184197166694</v>
      </c>
      <c r="T6" s="18">
        <v>98.036311596274899</v>
      </c>
      <c r="U6" s="18">
        <v>93.305596258133093</v>
      </c>
      <c r="V6" s="70">
        <v>98.269709018152696</v>
      </c>
      <c r="W6" s="67">
        <v>93.812645675713</v>
      </c>
      <c r="X6" s="18">
        <v>97.3246097082354</v>
      </c>
      <c r="Y6" s="18">
        <v>97.757778874734498</v>
      </c>
      <c r="Z6" s="70">
        <v>94.920184233282399</v>
      </c>
      <c r="AA6" s="67">
        <v>94.066847906246807</v>
      </c>
      <c r="AB6" s="18">
        <v>92.282539535737399</v>
      </c>
      <c r="AC6" s="18">
        <v>95.493175483379403</v>
      </c>
      <c r="AD6" s="70">
        <v>93.9416667542542</v>
      </c>
    </row>
    <row r="7" spans="1:30">
      <c r="A7" s="163" t="s">
        <v>74</v>
      </c>
      <c r="B7" s="163"/>
      <c r="C7" s="163"/>
      <c r="D7" s="163"/>
      <c r="E7" s="163"/>
      <c r="F7" s="163"/>
      <c r="G7" s="82"/>
      <c r="H7" s="163" t="s">
        <v>75</v>
      </c>
      <c r="I7" s="163"/>
      <c r="J7" s="163"/>
      <c r="K7" s="163"/>
      <c r="L7" s="163"/>
      <c r="M7" s="163"/>
      <c r="N7" s="31">
        <v>36707</v>
      </c>
      <c r="O7" s="67">
        <v>93.777971595511005</v>
      </c>
      <c r="P7" s="18">
        <v>98.4235378440939</v>
      </c>
      <c r="Q7" s="18">
        <v>96.091655773700197</v>
      </c>
      <c r="R7" s="70">
        <v>103.204726082503</v>
      </c>
      <c r="S7" s="67">
        <v>98.425692147329002</v>
      </c>
      <c r="T7" s="18">
        <v>101.631888345661</v>
      </c>
      <c r="U7" s="18">
        <v>98.489983089319196</v>
      </c>
      <c r="V7" s="70">
        <v>98.506398818227694</v>
      </c>
      <c r="W7" s="67">
        <v>96.056649649480704</v>
      </c>
      <c r="X7" s="18">
        <v>103.476520364243</v>
      </c>
      <c r="Y7" s="18">
        <v>96.525485680351196</v>
      </c>
      <c r="Z7" s="70">
        <v>98.560712878260006</v>
      </c>
      <c r="AA7" s="67">
        <v>99.087737312122798</v>
      </c>
      <c r="AB7" s="18">
        <v>94.235628708933902</v>
      </c>
      <c r="AC7" s="18">
        <v>98.153496729314298</v>
      </c>
      <c r="AD7" s="70">
        <v>97.9851647239703</v>
      </c>
    </row>
    <row r="8" spans="1:30">
      <c r="A8" s="163" t="s">
        <v>6</v>
      </c>
      <c r="B8" s="163"/>
      <c r="C8" s="163"/>
      <c r="D8" s="163"/>
      <c r="E8" s="163"/>
      <c r="F8" s="163"/>
      <c r="H8" s="163" t="s">
        <v>6</v>
      </c>
      <c r="I8" s="163"/>
      <c r="J8" s="163"/>
      <c r="K8" s="163"/>
      <c r="L8" s="163"/>
      <c r="M8" s="163"/>
      <c r="N8" s="31">
        <v>36799</v>
      </c>
      <c r="O8" s="67">
        <v>98.061461039146593</v>
      </c>
      <c r="P8" s="18">
        <v>99.583674557105994</v>
      </c>
      <c r="Q8" s="18">
        <v>99.548008566219707</v>
      </c>
      <c r="R8" s="70">
        <v>101.867797821701</v>
      </c>
      <c r="S8" s="67">
        <v>101.251048392958</v>
      </c>
      <c r="T8" s="18">
        <v>100.24225386973001</v>
      </c>
      <c r="U8" s="18">
        <v>99.975138957284599</v>
      </c>
      <c r="V8" s="70">
        <v>98.097634586599398</v>
      </c>
      <c r="W8" s="67">
        <v>99.477483249518997</v>
      </c>
      <c r="X8" s="18">
        <v>103.756638734105</v>
      </c>
      <c r="Y8" s="18">
        <v>97.098429948737007</v>
      </c>
      <c r="Z8" s="70">
        <v>100.12621969145501</v>
      </c>
      <c r="AA8" s="67">
        <v>100.706417611953</v>
      </c>
      <c r="AB8" s="18">
        <v>96.904984164304096</v>
      </c>
      <c r="AC8" s="18">
        <v>99.175461145518398</v>
      </c>
      <c r="AD8" s="70">
        <v>99.038531246440101</v>
      </c>
    </row>
    <row r="9" spans="1:30">
      <c r="N9" s="31">
        <v>36891</v>
      </c>
      <c r="O9" s="67">
        <v>100</v>
      </c>
      <c r="P9" s="18">
        <v>100</v>
      </c>
      <c r="Q9" s="18">
        <v>100</v>
      </c>
      <c r="R9" s="70">
        <v>100</v>
      </c>
      <c r="S9" s="67">
        <v>100</v>
      </c>
      <c r="T9" s="18">
        <v>100</v>
      </c>
      <c r="U9" s="18">
        <v>100</v>
      </c>
      <c r="V9" s="70">
        <v>100</v>
      </c>
      <c r="W9" s="67">
        <v>100</v>
      </c>
      <c r="X9" s="18">
        <v>100</v>
      </c>
      <c r="Y9" s="18">
        <v>100</v>
      </c>
      <c r="Z9" s="70">
        <v>100</v>
      </c>
      <c r="AA9" s="67">
        <v>100</v>
      </c>
      <c r="AB9" s="18">
        <v>100</v>
      </c>
      <c r="AC9" s="18">
        <v>100</v>
      </c>
      <c r="AD9" s="70">
        <v>100</v>
      </c>
    </row>
    <row r="10" spans="1:30">
      <c r="N10" s="31">
        <v>36981</v>
      </c>
      <c r="O10" s="67">
        <v>100.118769165722</v>
      </c>
      <c r="P10" s="18">
        <v>102.252497376779</v>
      </c>
      <c r="Q10" s="18">
        <v>99.924271360877597</v>
      </c>
      <c r="R10" s="70">
        <v>105.62442895617799</v>
      </c>
      <c r="S10" s="67">
        <v>102.124000664623</v>
      </c>
      <c r="T10" s="18">
        <v>106.37205180140801</v>
      </c>
      <c r="U10" s="18">
        <v>103.640808663434</v>
      </c>
      <c r="V10" s="70">
        <v>103.509660729459</v>
      </c>
      <c r="W10" s="67">
        <v>97.798219647283403</v>
      </c>
      <c r="X10" s="18">
        <v>99.522160990114799</v>
      </c>
      <c r="Y10" s="18">
        <v>101.89202793184</v>
      </c>
      <c r="Z10" s="70">
        <v>102.440010787267</v>
      </c>
      <c r="AA10" s="67">
        <v>100.741266598007</v>
      </c>
      <c r="AB10" s="18">
        <v>101.455274325397</v>
      </c>
      <c r="AC10" s="18">
        <v>102.611786056873</v>
      </c>
      <c r="AD10" s="70">
        <v>103.881661491526</v>
      </c>
    </row>
    <row r="11" spans="1:30">
      <c r="N11" s="31">
        <v>37072</v>
      </c>
      <c r="O11" s="67">
        <v>100.16581592078499</v>
      </c>
      <c r="P11" s="18">
        <v>104.51429653202599</v>
      </c>
      <c r="Q11" s="18">
        <v>105.127661093302</v>
      </c>
      <c r="R11" s="70">
        <v>112.929580775582</v>
      </c>
      <c r="S11" s="67">
        <v>102.72312822504701</v>
      </c>
      <c r="T11" s="18">
        <v>108.411194173767</v>
      </c>
      <c r="U11" s="18">
        <v>105.993282088982</v>
      </c>
      <c r="V11" s="70">
        <v>106.73394690172201</v>
      </c>
      <c r="W11" s="67">
        <v>98.3273991205713</v>
      </c>
      <c r="X11" s="18">
        <v>102.116001733191</v>
      </c>
      <c r="Y11" s="18">
        <v>102.685975775446</v>
      </c>
      <c r="Z11" s="70">
        <v>108.98457900157101</v>
      </c>
      <c r="AA11" s="67">
        <v>102.408178509256</v>
      </c>
      <c r="AB11" s="18">
        <v>101.536015863399</v>
      </c>
      <c r="AC11" s="18">
        <v>106.300947478727</v>
      </c>
      <c r="AD11" s="70">
        <v>108.469468756304</v>
      </c>
    </row>
    <row r="12" spans="1:30">
      <c r="N12" s="31">
        <v>37164</v>
      </c>
      <c r="O12" s="67">
        <v>101.329196461656</v>
      </c>
      <c r="P12" s="18">
        <v>104.597758743051</v>
      </c>
      <c r="Q12" s="18">
        <v>112.182864553215</v>
      </c>
      <c r="R12" s="70">
        <v>115.19544559664701</v>
      </c>
      <c r="S12" s="67">
        <v>100.525421056952</v>
      </c>
      <c r="T12" s="18">
        <v>101.833866668974</v>
      </c>
      <c r="U12" s="18">
        <v>105.021168273737</v>
      </c>
      <c r="V12" s="70">
        <v>112.261806801025</v>
      </c>
      <c r="W12" s="67">
        <v>103.49243139391</v>
      </c>
      <c r="X12" s="18">
        <v>106.07377959903199</v>
      </c>
      <c r="Y12" s="18">
        <v>105.53397779973101</v>
      </c>
      <c r="Z12" s="70">
        <v>112.744331647904</v>
      </c>
      <c r="AA12" s="67">
        <v>101.50519291213</v>
      </c>
      <c r="AB12" s="18">
        <v>101.355682209855</v>
      </c>
      <c r="AC12" s="18">
        <v>107.929274419774</v>
      </c>
      <c r="AD12" s="70">
        <v>110.98974498142</v>
      </c>
    </row>
    <row r="13" spans="1:30">
      <c r="N13" s="31">
        <v>37256</v>
      </c>
      <c r="O13" s="67">
        <v>103.463199695257</v>
      </c>
      <c r="P13" s="18">
        <v>103.753467946776</v>
      </c>
      <c r="Q13" s="18">
        <v>114.679139037721</v>
      </c>
      <c r="R13" s="70">
        <v>115.827632813798</v>
      </c>
      <c r="S13" s="67">
        <v>102.07015346231201</v>
      </c>
      <c r="T13" s="18">
        <v>99.119828484485097</v>
      </c>
      <c r="U13" s="18">
        <v>105.615188356552</v>
      </c>
      <c r="V13" s="70">
        <v>119.137130322923</v>
      </c>
      <c r="W13" s="67">
        <v>106.572908817228</v>
      </c>
      <c r="X13" s="18">
        <v>108.27532453063399</v>
      </c>
      <c r="Y13" s="18">
        <v>108.59478427229099</v>
      </c>
      <c r="Z13" s="70">
        <v>111.059678630763</v>
      </c>
      <c r="AA13" s="67">
        <v>99.972274511581006</v>
      </c>
      <c r="AB13" s="18">
        <v>102.149092163913</v>
      </c>
      <c r="AC13" s="18">
        <v>107.81795278768701</v>
      </c>
      <c r="AD13" s="70">
        <v>112.991466291111</v>
      </c>
    </row>
    <row r="14" spans="1:30">
      <c r="N14" s="31">
        <v>37346</v>
      </c>
      <c r="O14" s="67">
        <v>104.51746569290501</v>
      </c>
      <c r="P14" s="18">
        <v>103.14920651642799</v>
      </c>
      <c r="Q14" s="18">
        <v>114.779228842015</v>
      </c>
      <c r="R14" s="70">
        <v>119.08693968158801</v>
      </c>
      <c r="S14" s="67">
        <v>106.89082278249499</v>
      </c>
      <c r="T14" s="18">
        <v>103.637716549605</v>
      </c>
      <c r="U14" s="18">
        <v>108.813934042059</v>
      </c>
      <c r="V14" s="70">
        <v>124.02639844415999</v>
      </c>
      <c r="W14" s="67">
        <v>104.92448333223599</v>
      </c>
      <c r="X14" s="18">
        <v>108.13643118854699</v>
      </c>
      <c r="Y14" s="18">
        <v>109.36674173608</v>
      </c>
      <c r="Z14" s="70">
        <v>111.091230092209</v>
      </c>
      <c r="AA14" s="67">
        <v>101.927522940347</v>
      </c>
      <c r="AB14" s="18">
        <v>103.47585663178199</v>
      </c>
      <c r="AC14" s="18">
        <v>109.25995755332499</v>
      </c>
      <c r="AD14" s="70">
        <v>117.120884538781</v>
      </c>
    </row>
    <row r="15" spans="1:30">
      <c r="N15" s="31">
        <v>37437</v>
      </c>
      <c r="O15" s="67">
        <v>104.403764277832</v>
      </c>
      <c r="P15" s="18">
        <v>104.432607945103</v>
      </c>
      <c r="Q15" s="18">
        <v>115.57250246177</v>
      </c>
      <c r="R15" s="70">
        <v>126.152120317368</v>
      </c>
      <c r="S15" s="67">
        <v>110.66807356012001</v>
      </c>
      <c r="T15" s="18">
        <v>111.249048312784</v>
      </c>
      <c r="U15" s="18">
        <v>112.320732238445</v>
      </c>
      <c r="V15" s="70">
        <v>126.483981251541</v>
      </c>
      <c r="W15" s="67">
        <v>105.344495668893</v>
      </c>
      <c r="X15" s="18">
        <v>108.564515579672</v>
      </c>
      <c r="Y15" s="18">
        <v>110.552050880373</v>
      </c>
      <c r="Z15" s="70">
        <v>114.916937868725</v>
      </c>
      <c r="AA15" s="67">
        <v>105.50488481390499</v>
      </c>
      <c r="AB15" s="18">
        <v>106.164019551419</v>
      </c>
      <c r="AC15" s="18">
        <v>112.88419651466999</v>
      </c>
      <c r="AD15" s="70">
        <v>122.42199589208499</v>
      </c>
    </row>
    <row r="16" spans="1:30">
      <c r="N16" s="31">
        <v>37529</v>
      </c>
      <c r="O16" s="67">
        <v>103.818217187291</v>
      </c>
      <c r="P16" s="18">
        <v>108.168976331221</v>
      </c>
      <c r="Q16" s="18">
        <v>118.061474445484</v>
      </c>
      <c r="R16" s="70">
        <v>134.719686320373</v>
      </c>
      <c r="S16" s="67">
        <v>112.28904131648299</v>
      </c>
      <c r="T16" s="18">
        <v>114.38618205791499</v>
      </c>
      <c r="U16" s="18">
        <v>116.756789456259</v>
      </c>
      <c r="V16" s="70">
        <v>132.32431471597701</v>
      </c>
      <c r="W16" s="67">
        <v>109.365918344416</v>
      </c>
      <c r="X16" s="18">
        <v>111.843116161936</v>
      </c>
      <c r="Y16" s="18">
        <v>113.869468958509</v>
      </c>
      <c r="Z16" s="70">
        <v>119.52593997320901</v>
      </c>
      <c r="AA16" s="67">
        <v>107.67867441771401</v>
      </c>
      <c r="AB16" s="18">
        <v>109.87394873025301</v>
      </c>
      <c r="AC16" s="18">
        <v>117.340410363557</v>
      </c>
      <c r="AD16" s="70">
        <v>127.04164778205001</v>
      </c>
    </row>
    <row r="17" spans="1:30">
      <c r="N17" s="31">
        <v>37621</v>
      </c>
      <c r="O17" s="67">
        <v>105.267986529816</v>
      </c>
      <c r="P17" s="18">
        <v>109.98688326862199</v>
      </c>
      <c r="Q17" s="18">
        <v>121.28883120819999</v>
      </c>
      <c r="R17" s="70">
        <v>137.64502293007499</v>
      </c>
      <c r="S17" s="67">
        <v>113.46270030241701</v>
      </c>
      <c r="T17" s="18">
        <v>112.876725989742</v>
      </c>
      <c r="U17" s="18">
        <v>120.866853038104</v>
      </c>
      <c r="V17" s="70">
        <v>143.540584345654</v>
      </c>
      <c r="W17" s="67">
        <v>112.659106441655</v>
      </c>
      <c r="X17" s="18">
        <v>115.527143172712</v>
      </c>
      <c r="Y17" s="18">
        <v>118.954566127918</v>
      </c>
      <c r="Z17" s="70">
        <v>123.374723499688</v>
      </c>
      <c r="AA17" s="67">
        <v>108.83026655888401</v>
      </c>
      <c r="AB17" s="18">
        <v>111.620128674048</v>
      </c>
      <c r="AC17" s="18">
        <v>120.81489443850499</v>
      </c>
      <c r="AD17" s="70">
        <v>130.55912620818901</v>
      </c>
    </row>
    <row r="18" spans="1:30">
      <c r="N18" s="31">
        <v>37711</v>
      </c>
      <c r="O18" s="67">
        <v>109.942070705389</v>
      </c>
      <c r="P18" s="18">
        <v>109.224283801935</v>
      </c>
      <c r="Q18" s="18">
        <v>125.457043414683</v>
      </c>
      <c r="R18" s="70">
        <v>137.63163508196001</v>
      </c>
      <c r="S18" s="67">
        <v>116.17275135807201</v>
      </c>
      <c r="T18" s="18">
        <v>115.73050721483401</v>
      </c>
      <c r="U18" s="18">
        <v>124.081701917377</v>
      </c>
      <c r="V18" s="70">
        <v>151.832840755034</v>
      </c>
      <c r="W18" s="67">
        <v>113.816381365374</v>
      </c>
      <c r="X18" s="18">
        <v>116.682832640974</v>
      </c>
      <c r="Y18" s="18">
        <v>124.51481021190899</v>
      </c>
      <c r="Z18" s="70">
        <v>127.316658168534</v>
      </c>
      <c r="AA18" s="67">
        <v>112.116973540508</v>
      </c>
      <c r="AB18" s="18">
        <v>111.813133106397</v>
      </c>
      <c r="AC18" s="18">
        <v>125.065038599132</v>
      </c>
      <c r="AD18" s="70">
        <v>135.00641475537401</v>
      </c>
    </row>
    <row r="19" spans="1:30">
      <c r="N19" s="31">
        <v>37802</v>
      </c>
      <c r="O19" s="67">
        <v>113.25219758786599</v>
      </c>
      <c r="P19" s="18">
        <v>109.528385163918</v>
      </c>
      <c r="Q19" s="18">
        <v>130.84527059698601</v>
      </c>
      <c r="R19" s="70">
        <v>139.65078951752599</v>
      </c>
      <c r="S19" s="67">
        <v>119.166609251043</v>
      </c>
      <c r="T19" s="18">
        <v>119.732097544849</v>
      </c>
      <c r="U19" s="18">
        <v>129.20495831949401</v>
      </c>
      <c r="V19" s="70">
        <v>157.30295452736499</v>
      </c>
      <c r="W19" s="67">
        <v>114.43155382472899</v>
      </c>
      <c r="X19" s="18">
        <v>117.43003107001201</v>
      </c>
      <c r="Y19" s="18">
        <v>126.898319121336</v>
      </c>
      <c r="Z19" s="70">
        <v>128.69430561806499</v>
      </c>
      <c r="AA19" s="67">
        <v>116.69060003468201</v>
      </c>
      <c r="AB19" s="18">
        <v>112.98226692451399</v>
      </c>
      <c r="AC19" s="18">
        <v>129.949871636105</v>
      </c>
      <c r="AD19" s="70">
        <v>140.62471300418801</v>
      </c>
    </row>
    <row r="20" spans="1:30">
      <c r="N20" s="31">
        <v>37894</v>
      </c>
      <c r="O20" s="67">
        <v>112.45116463458901</v>
      </c>
      <c r="P20" s="18">
        <v>111.359329663973</v>
      </c>
      <c r="Q20" s="18">
        <v>134.09848113067599</v>
      </c>
      <c r="R20" s="70">
        <v>143.462044888702</v>
      </c>
      <c r="S20" s="67">
        <v>122.47847240921701</v>
      </c>
      <c r="T20" s="18">
        <v>122.151349550082</v>
      </c>
      <c r="U20" s="18">
        <v>135.92985230103901</v>
      </c>
      <c r="V20" s="70">
        <v>163.272889992844</v>
      </c>
      <c r="W20" s="67">
        <v>117.343293073943</v>
      </c>
      <c r="X20" s="18">
        <v>121.312544069529</v>
      </c>
      <c r="Y20" s="18">
        <v>128.42648621050401</v>
      </c>
      <c r="Z20" s="70">
        <v>128.108871483158</v>
      </c>
      <c r="AA20" s="67">
        <v>118.684805901319</v>
      </c>
      <c r="AB20" s="18">
        <v>116.22534045469401</v>
      </c>
      <c r="AC20" s="18">
        <v>134.45472437982099</v>
      </c>
      <c r="AD20" s="70">
        <v>144.87132343497899</v>
      </c>
    </row>
    <row r="21" spans="1:30">
      <c r="N21" s="31">
        <v>37986</v>
      </c>
      <c r="O21" s="67">
        <v>112.534848629721</v>
      </c>
      <c r="P21" s="18">
        <v>113.54738815858001</v>
      </c>
      <c r="Q21" s="18">
        <v>137.43650186550801</v>
      </c>
      <c r="R21" s="70">
        <v>148.40540793640301</v>
      </c>
      <c r="S21" s="67">
        <v>125.431002700486</v>
      </c>
      <c r="T21" s="18">
        <v>127.243638025796</v>
      </c>
      <c r="U21" s="18">
        <v>141.68089801976399</v>
      </c>
      <c r="V21" s="70">
        <v>169.05577490034599</v>
      </c>
      <c r="W21" s="67">
        <v>122.00047815513901</v>
      </c>
      <c r="X21" s="18">
        <v>126.31940335337001</v>
      </c>
      <c r="Y21" s="18">
        <v>134.45290490610401</v>
      </c>
      <c r="Z21" s="70">
        <v>131.62777616260999</v>
      </c>
      <c r="AA21" s="67">
        <v>120.43466791151</v>
      </c>
      <c r="AB21" s="18">
        <v>120.745270880546</v>
      </c>
      <c r="AC21" s="18">
        <v>139.50901073851901</v>
      </c>
      <c r="AD21" s="70">
        <v>148.36603019696199</v>
      </c>
    </row>
    <row r="22" spans="1:30">
      <c r="N22" s="31">
        <v>38077</v>
      </c>
      <c r="O22" s="67">
        <v>116.48747206588401</v>
      </c>
      <c r="P22" s="18">
        <v>115.003889221745</v>
      </c>
      <c r="Q22" s="18">
        <v>142.25831042621499</v>
      </c>
      <c r="R22" s="70">
        <v>153.79961490237301</v>
      </c>
      <c r="S22" s="67">
        <v>125.822780065073</v>
      </c>
      <c r="T22" s="18">
        <v>137.34082152817001</v>
      </c>
      <c r="U22" s="18">
        <v>146.920914811313</v>
      </c>
      <c r="V22" s="70">
        <v>175.45219473726601</v>
      </c>
      <c r="W22" s="67">
        <v>126.800406476045</v>
      </c>
      <c r="X22" s="18">
        <v>131.78316653932899</v>
      </c>
      <c r="Y22" s="18">
        <v>142.757083656264</v>
      </c>
      <c r="Z22" s="70">
        <v>140.90544834751299</v>
      </c>
      <c r="AA22" s="67">
        <v>125.81221055389599</v>
      </c>
      <c r="AB22" s="18">
        <v>127.20581558019001</v>
      </c>
      <c r="AC22" s="18">
        <v>146.85613002884901</v>
      </c>
      <c r="AD22" s="70">
        <v>154.23709628722901</v>
      </c>
    </row>
    <row r="23" spans="1:30">
      <c r="N23" s="31">
        <v>38168</v>
      </c>
      <c r="O23" s="67">
        <v>120.744953721111</v>
      </c>
      <c r="P23" s="18">
        <v>113.65706185582</v>
      </c>
      <c r="Q23" s="18">
        <v>143.777586007921</v>
      </c>
      <c r="R23" s="70">
        <v>160.00175268430101</v>
      </c>
      <c r="S23" s="67">
        <v>125.657773194939</v>
      </c>
      <c r="T23" s="18">
        <v>145.27109720660201</v>
      </c>
      <c r="U23" s="18">
        <v>150.867287094907</v>
      </c>
      <c r="V23" s="70">
        <v>184.24117610844999</v>
      </c>
      <c r="W23" s="67">
        <v>132.67034305815699</v>
      </c>
      <c r="X23" s="18">
        <v>138.46386521892001</v>
      </c>
      <c r="Y23" s="18">
        <v>149.84310413419701</v>
      </c>
      <c r="Z23" s="70">
        <v>150.08686176524699</v>
      </c>
      <c r="AA23" s="67">
        <v>131.618426187848</v>
      </c>
      <c r="AB23" s="18">
        <v>134.84505148784399</v>
      </c>
      <c r="AC23" s="18">
        <v>155.734363848296</v>
      </c>
      <c r="AD23" s="70">
        <v>161.20029054974299</v>
      </c>
    </row>
    <row r="24" spans="1:30">
      <c r="N24" s="31">
        <v>38260</v>
      </c>
      <c r="O24" s="67">
        <v>121.44387196679</v>
      </c>
      <c r="P24" s="18">
        <v>110.817483631195</v>
      </c>
      <c r="Q24" s="18">
        <v>144.26288491988899</v>
      </c>
      <c r="R24" s="70">
        <v>168.233168200737</v>
      </c>
      <c r="S24" s="67">
        <v>132.38834364997501</v>
      </c>
      <c r="T24" s="18">
        <v>145.257865019387</v>
      </c>
      <c r="U24" s="18">
        <v>155.44026028114399</v>
      </c>
      <c r="V24" s="70">
        <v>189.63680324300199</v>
      </c>
      <c r="W24" s="67">
        <v>138.88839055039301</v>
      </c>
      <c r="X24" s="18">
        <v>142.64642310498601</v>
      </c>
      <c r="Y24" s="18">
        <v>154.97618952240899</v>
      </c>
      <c r="Z24" s="70">
        <v>153.933403285537</v>
      </c>
      <c r="AA24" s="67">
        <v>135.08114938200001</v>
      </c>
      <c r="AB24" s="18">
        <v>138.148512365583</v>
      </c>
      <c r="AC24" s="18">
        <v>159.867482643502</v>
      </c>
      <c r="AD24" s="70">
        <v>165.13100118001799</v>
      </c>
    </row>
    <row r="25" spans="1:30">
      <c r="N25" s="31">
        <v>38352</v>
      </c>
      <c r="O25" s="67">
        <v>120.871899329542</v>
      </c>
      <c r="P25" s="18">
        <v>111.986156999261</v>
      </c>
      <c r="Q25" s="18">
        <v>148.29357908530201</v>
      </c>
      <c r="R25" s="70">
        <v>172.64968151698599</v>
      </c>
      <c r="S25" s="67">
        <v>142.77394550478201</v>
      </c>
      <c r="T25" s="18">
        <v>147.08796449176401</v>
      </c>
      <c r="U25" s="18">
        <v>162.764112245078</v>
      </c>
      <c r="V25" s="70">
        <v>194.27039235231101</v>
      </c>
      <c r="W25" s="67">
        <v>144.69378129427199</v>
      </c>
      <c r="X25" s="18">
        <v>147.09886984472701</v>
      </c>
      <c r="Y25" s="18">
        <v>159.87566671047799</v>
      </c>
      <c r="Z25" s="70">
        <v>156.90158928467099</v>
      </c>
      <c r="AA25" s="67">
        <v>138.362288082341</v>
      </c>
      <c r="AB25" s="18">
        <v>140.202141186186</v>
      </c>
      <c r="AC25" s="18">
        <v>163.11123821551899</v>
      </c>
      <c r="AD25" s="70">
        <v>167.976657083981</v>
      </c>
    </row>
    <row r="26" spans="1:30">
      <c r="N26" s="31">
        <v>38442</v>
      </c>
      <c r="O26" s="67">
        <v>122.312481920019</v>
      </c>
      <c r="P26" s="18">
        <v>119.204613322809</v>
      </c>
      <c r="Q26" s="18">
        <v>155.660834342426</v>
      </c>
      <c r="R26" s="70">
        <v>170.645978527034</v>
      </c>
      <c r="S26" s="67">
        <v>150.32815839272899</v>
      </c>
      <c r="T26" s="18">
        <v>154.412019181137</v>
      </c>
      <c r="U26" s="18">
        <v>172.763604347962</v>
      </c>
      <c r="V26" s="70">
        <v>206.45556321277101</v>
      </c>
      <c r="W26" s="67">
        <v>149.82229065319601</v>
      </c>
      <c r="X26" s="18">
        <v>155.76098786058</v>
      </c>
      <c r="Y26" s="18">
        <v>168.38649769089901</v>
      </c>
      <c r="Z26" s="70">
        <v>165.30417126919701</v>
      </c>
      <c r="AA26" s="67">
        <v>144.50810485281801</v>
      </c>
      <c r="AB26" s="18">
        <v>146.636887800387</v>
      </c>
      <c r="AC26" s="18">
        <v>173.73103554344601</v>
      </c>
      <c r="AD26" s="70">
        <v>173.85508819375099</v>
      </c>
    </row>
    <row r="27" spans="1:30">
      <c r="A27" s="163" t="s">
        <v>76</v>
      </c>
      <c r="B27" s="163"/>
      <c r="C27" s="163"/>
      <c r="D27" s="163"/>
      <c r="E27" s="163"/>
      <c r="F27" s="163"/>
      <c r="G27" s="82"/>
      <c r="H27" s="163" t="s">
        <v>77</v>
      </c>
      <c r="I27" s="163"/>
      <c r="J27" s="163"/>
      <c r="K27" s="163"/>
      <c r="L27" s="163"/>
      <c r="M27" s="163"/>
      <c r="N27" s="31">
        <v>38533</v>
      </c>
      <c r="O27" s="67">
        <v>125.65505435121</v>
      </c>
      <c r="P27" s="18">
        <v>126.569953817647</v>
      </c>
      <c r="Q27" s="18">
        <v>162.85579212186599</v>
      </c>
      <c r="R27" s="70">
        <v>169.34724449853601</v>
      </c>
      <c r="S27" s="67">
        <v>157.03307942996901</v>
      </c>
      <c r="T27" s="18">
        <v>160.74996780800001</v>
      </c>
      <c r="U27" s="18">
        <v>183.562660565941</v>
      </c>
      <c r="V27" s="70">
        <v>218.23004974281599</v>
      </c>
      <c r="W27" s="67">
        <v>155.747990112407</v>
      </c>
      <c r="X27" s="18">
        <v>161.97231056421899</v>
      </c>
      <c r="Y27" s="18">
        <v>179.08085555641901</v>
      </c>
      <c r="Z27" s="70">
        <v>179.85942671664699</v>
      </c>
      <c r="AA27" s="67">
        <v>151.63243591235599</v>
      </c>
      <c r="AB27" s="18">
        <v>154.50925084859099</v>
      </c>
      <c r="AC27" s="18">
        <v>184.82934115545299</v>
      </c>
      <c r="AD27" s="70">
        <v>181.696714883418</v>
      </c>
    </row>
    <row r="28" spans="1:30">
      <c r="A28" s="163" t="s">
        <v>6</v>
      </c>
      <c r="B28" s="163"/>
      <c r="C28" s="163"/>
      <c r="D28" s="163"/>
      <c r="E28" s="163"/>
      <c r="F28" s="163"/>
      <c r="H28" s="163" t="s">
        <v>6</v>
      </c>
      <c r="I28" s="163"/>
      <c r="J28" s="163"/>
      <c r="K28" s="163"/>
      <c r="L28" s="163"/>
      <c r="M28" s="163"/>
      <c r="N28" s="31">
        <v>38625</v>
      </c>
      <c r="O28" s="67">
        <v>129.72777458614499</v>
      </c>
      <c r="P28" s="18">
        <v>127.014679314443</v>
      </c>
      <c r="Q28" s="18">
        <v>162.508346013742</v>
      </c>
      <c r="R28" s="70">
        <v>172.933356360723</v>
      </c>
      <c r="S28" s="67">
        <v>158.577403933439</v>
      </c>
      <c r="T28" s="18">
        <v>163.16568846898701</v>
      </c>
      <c r="U28" s="18">
        <v>187.69072691703599</v>
      </c>
      <c r="V28" s="70">
        <v>221.38496413582999</v>
      </c>
      <c r="W28" s="67">
        <v>161.489833177733</v>
      </c>
      <c r="X28" s="18">
        <v>163.845808923688</v>
      </c>
      <c r="Y28" s="18">
        <v>180.46469572196699</v>
      </c>
      <c r="Z28" s="70">
        <v>188.64649019383</v>
      </c>
      <c r="AA28" s="67">
        <v>157.404190369172</v>
      </c>
      <c r="AB28" s="18">
        <v>160.40649378752701</v>
      </c>
      <c r="AC28" s="18">
        <v>186.09192934817401</v>
      </c>
      <c r="AD28" s="70">
        <v>186.19982277925001</v>
      </c>
    </row>
    <row r="29" spans="1:30">
      <c r="N29" s="31">
        <v>38717</v>
      </c>
      <c r="O29" s="67">
        <v>130.95457428269501</v>
      </c>
      <c r="P29" s="18">
        <v>126.208531193166</v>
      </c>
      <c r="Q29" s="18">
        <v>159.977225811626</v>
      </c>
      <c r="R29" s="70">
        <v>176.74912629179701</v>
      </c>
      <c r="S29" s="67">
        <v>158.89166910411299</v>
      </c>
      <c r="T29" s="18">
        <v>164.76773696715901</v>
      </c>
      <c r="U29" s="18">
        <v>189.841786961069</v>
      </c>
      <c r="V29" s="70">
        <v>223.93255042746901</v>
      </c>
      <c r="W29" s="67">
        <v>164.63601046031201</v>
      </c>
      <c r="X29" s="18">
        <v>170.32971420812501</v>
      </c>
      <c r="Y29" s="18">
        <v>179.481790297891</v>
      </c>
      <c r="Z29" s="70">
        <v>185.88328734234699</v>
      </c>
      <c r="AA29" s="67">
        <v>162.21236611364699</v>
      </c>
      <c r="AB29" s="18">
        <v>165.208376609401</v>
      </c>
      <c r="AC29" s="18">
        <v>186.01859812134401</v>
      </c>
      <c r="AD29" s="70">
        <v>187.13814297828199</v>
      </c>
    </row>
    <row r="30" spans="1:30">
      <c r="N30" s="31">
        <v>38807</v>
      </c>
      <c r="O30" s="67">
        <v>127.31938111123</v>
      </c>
      <c r="P30" s="18">
        <v>127.750803461103</v>
      </c>
      <c r="Q30" s="18">
        <v>159.182958176407</v>
      </c>
      <c r="R30" s="70">
        <v>175.11813401805199</v>
      </c>
      <c r="S30" s="67">
        <v>163.24438976910699</v>
      </c>
      <c r="T30" s="18">
        <v>166.66202004405</v>
      </c>
      <c r="U30" s="18">
        <v>195.74030146477801</v>
      </c>
      <c r="V30" s="70">
        <v>227.27450279455499</v>
      </c>
      <c r="W30" s="67">
        <v>166.09649367889199</v>
      </c>
      <c r="X30" s="18">
        <v>180.10921232778799</v>
      </c>
      <c r="Y30" s="18">
        <v>187.88597669174999</v>
      </c>
      <c r="Z30" s="70">
        <v>180.034483679663</v>
      </c>
      <c r="AA30" s="67">
        <v>166.89641964808101</v>
      </c>
      <c r="AB30" s="18">
        <v>171.611389684225</v>
      </c>
      <c r="AC30" s="18">
        <v>193.48431367905499</v>
      </c>
      <c r="AD30" s="70">
        <v>188.36014464241001</v>
      </c>
    </row>
    <row r="31" spans="1:30">
      <c r="N31" s="31">
        <v>38898</v>
      </c>
      <c r="O31" s="67">
        <v>123.100351475438</v>
      </c>
      <c r="P31" s="18">
        <v>129.56963335372501</v>
      </c>
      <c r="Q31" s="18">
        <v>155.917945229986</v>
      </c>
      <c r="R31" s="70">
        <v>171.619183586519</v>
      </c>
      <c r="S31" s="67">
        <v>168.198885649163</v>
      </c>
      <c r="T31" s="18">
        <v>166.79161981272401</v>
      </c>
      <c r="U31" s="18">
        <v>202.23187353646199</v>
      </c>
      <c r="V31" s="70">
        <v>225.863994931241</v>
      </c>
      <c r="W31" s="67">
        <v>167.173760064551</v>
      </c>
      <c r="X31" s="18">
        <v>185.03382303301501</v>
      </c>
      <c r="Y31" s="18">
        <v>194.93824512766699</v>
      </c>
      <c r="Z31" s="70">
        <v>174.05053349627099</v>
      </c>
      <c r="AA31" s="67">
        <v>171.828737651544</v>
      </c>
      <c r="AB31" s="18">
        <v>178.90809049001899</v>
      </c>
      <c r="AC31" s="18">
        <v>200.55086460545701</v>
      </c>
      <c r="AD31" s="70">
        <v>190.376580640681</v>
      </c>
    </row>
    <row r="32" spans="1:30">
      <c r="N32" s="31">
        <v>38990</v>
      </c>
      <c r="O32" s="67">
        <v>124.362512692628</v>
      </c>
      <c r="P32" s="18">
        <v>131.39248740696101</v>
      </c>
      <c r="Q32" s="18">
        <v>155.345858144906</v>
      </c>
      <c r="R32" s="70">
        <v>169.14628805018199</v>
      </c>
      <c r="S32" s="67">
        <v>170.53762972684501</v>
      </c>
      <c r="T32" s="18">
        <v>170.902568203622</v>
      </c>
      <c r="U32" s="18">
        <v>202.3159954253</v>
      </c>
      <c r="V32" s="70">
        <v>221.63523244989901</v>
      </c>
      <c r="W32" s="67">
        <v>168.09918897068201</v>
      </c>
      <c r="X32" s="18">
        <v>183.24143268143499</v>
      </c>
      <c r="Y32" s="18">
        <v>188.26856144984799</v>
      </c>
      <c r="Z32" s="70">
        <v>170.336275008125</v>
      </c>
      <c r="AA32" s="67">
        <v>172.157631404559</v>
      </c>
      <c r="AB32" s="18">
        <v>184.08856080949801</v>
      </c>
      <c r="AC32" s="18">
        <v>198.46936710667799</v>
      </c>
      <c r="AD32" s="70">
        <v>191.103276410863</v>
      </c>
    </row>
    <row r="33" spans="14:30">
      <c r="N33" s="31">
        <v>39082</v>
      </c>
      <c r="O33" s="67">
        <v>127.674829789047</v>
      </c>
      <c r="P33" s="18">
        <v>131.185519024874</v>
      </c>
      <c r="Q33" s="18">
        <v>158.822093741386</v>
      </c>
      <c r="R33" s="70">
        <v>166.80587407215199</v>
      </c>
      <c r="S33" s="67">
        <v>172.37767709876499</v>
      </c>
      <c r="T33" s="18">
        <v>179.15650212903901</v>
      </c>
      <c r="U33" s="18">
        <v>201.19731720003099</v>
      </c>
      <c r="V33" s="70">
        <v>223.44340243328699</v>
      </c>
      <c r="W33" s="67">
        <v>169.765513254414</v>
      </c>
      <c r="X33" s="18">
        <v>181.55705580443299</v>
      </c>
      <c r="Y33" s="18">
        <v>183.00229196828801</v>
      </c>
      <c r="Z33" s="70">
        <v>171.634540934928</v>
      </c>
      <c r="AA33" s="67">
        <v>170.081361758725</v>
      </c>
      <c r="AB33" s="18">
        <v>187.44539194157699</v>
      </c>
      <c r="AC33" s="18">
        <v>196.84617735913801</v>
      </c>
      <c r="AD33" s="70">
        <v>191.96201740256799</v>
      </c>
    </row>
    <row r="34" spans="14:30">
      <c r="N34" s="31">
        <v>39172</v>
      </c>
      <c r="O34" s="67">
        <v>128.773443842425</v>
      </c>
      <c r="P34" s="18">
        <v>128.852678925828</v>
      </c>
      <c r="Q34" s="18">
        <v>160.55508778619799</v>
      </c>
      <c r="R34" s="70">
        <v>162.72597661227601</v>
      </c>
      <c r="S34" s="67">
        <v>176.14703782553499</v>
      </c>
      <c r="T34" s="18">
        <v>184.07469109589599</v>
      </c>
      <c r="U34" s="18">
        <v>207.802774710666</v>
      </c>
      <c r="V34" s="70">
        <v>236.29961383855701</v>
      </c>
      <c r="W34" s="67">
        <v>172.65071288676501</v>
      </c>
      <c r="X34" s="18">
        <v>182.816030414621</v>
      </c>
      <c r="Y34" s="18">
        <v>189.27190715384401</v>
      </c>
      <c r="Z34" s="70">
        <v>176.223432862159</v>
      </c>
      <c r="AA34" s="67">
        <v>173.87315407016101</v>
      </c>
      <c r="AB34" s="18">
        <v>191.31830755593899</v>
      </c>
      <c r="AC34" s="18">
        <v>202.98711299189901</v>
      </c>
      <c r="AD34" s="70">
        <v>195.476973208326</v>
      </c>
    </row>
    <row r="35" spans="14:30">
      <c r="N35" s="31">
        <v>39263</v>
      </c>
      <c r="O35" s="67">
        <v>130.14107019957299</v>
      </c>
      <c r="P35" s="18">
        <v>126.04910115346399</v>
      </c>
      <c r="Q35" s="18">
        <v>156.955761485376</v>
      </c>
      <c r="R35" s="70">
        <v>158.224561610976</v>
      </c>
      <c r="S35" s="67">
        <v>177.53765671852901</v>
      </c>
      <c r="T35" s="18">
        <v>186.079957817158</v>
      </c>
      <c r="U35" s="18">
        <v>212.33772782408499</v>
      </c>
      <c r="V35" s="70">
        <v>249.452371112994</v>
      </c>
      <c r="W35" s="67">
        <v>173.67453347610001</v>
      </c>
      <c r="X35" s="18">
        <v>184.048095999943</v>
      </c>
      <c r="Y35" s="18">
        <v>194.35843074246401</v>
      </c>
      <c r="Z35" s="70">
        <v>176.698080082123</v>
      </c>
      <c r="AA35" s="67">
        <v>182.199694632644</v>
      </c>
      <c r="AB35" s="18">
        <v>196.12112946169901</v>
      </c>
      <c r="AC35" s="18">
        <v>209.00006957366099</v>
      </c>
      <c r="AD35" s="70">
        <v>198.00927374169399</v>
      </c>
    </row>
    <row r="36" spans="14:30">
      <c r="N36" s="31">
        <v>39355</v>
      </c>
      <c r="O36" s="67">
        <v>129.78690828414099</v>
      </c>
      <c r="P36" s="18">
        <v>124.942516610366</v>
      </c>
      <c r="Q36" s="18">
        <v>151.86655368145401</v>
      </c>
      <c r="R36" s="70">
        <v>155.24233440423899</v>
      </c>
      <c r="S36" s="67">
        <v>171.452633675269</v>
      </c>
      <c r="T36" s="18">
        <v>187.96031836418601</v>
      </c>
      <c r="U36" s="18">
        <v>207.734269225985</v>
      </c>
      <c r="V36" s="70">
        <v>246.19879584735401</v>
      </c>
      <c r="W36" s="67">
        <v>170.807760225821</v>
      </c>
      <c r="X36" s="18">
        <v>185.533601230892</v>
      </c>
      <c r="Y36" s="18">
        <v>188.29092510643</v>
      </c>
      <c r="Z36" s="70">
        <v>168.74363729628399</v>
      </c>
      <c r="AA36" s="67">
        <v>182.231090077034</v>
      </c>
      <c r="AB36" s="18">
        <v>197.50492833396399</v>
      </c>
      <c r="AC36" s="18">
        <v>207.55564887927699</v>
      </c>
      <c r="AD36" s="70">
        <v>191.17704112646999</v>
      </c>
    </row>
    <row r="37" spans="14:30">
      <c r="N37" s="31">
        <v>39447</v>
      </c>
      <c r="O37" s="67">
        <v>127.78844362775401</v>
      </c>
      <c r="P37" s="18">
        <v>125.437476911137</v>
      </c>
      <c r="Q37" s="18">
        <v>148.11686235441101</v>
      </c>
      <c r="R37" s="70">
        <v>151.82936066425401</v>
      </c>
      <c r="S37" s="67">
        <v>166.485693332691</v>
      </c>
      <c r="T37" s="18">
        <v>187.485070075995</v>
      </c>
      <c r="U37" s="18">
        <v>204.325172011289</v>
      </c>
      <c r="V37" s="70">
        <v>238.650432700241</v>
      </c>
      <c r="W37" s="67">
        <v>168.39975354938699</v>
      </c>
      <c r="X37" s="18">
        <v>185.35348972118601</v>
      </c>
      <c r="Y37" s="18">
        <v>180.48718161783901</v>
      </c>
      <c r="Z37" s="70">
        <v>160.29094585025101</v>
      </c>
      <c r="AA37" s="67">
        <v>175.67664004466201</v>
      </c>
      <c r="AB37" s="18">
        <v>194.48761814378901</v>
      </c>
      <c r="AC37" s="18">
        <v>202.63478205343699</v>
      </c>
      <c r="AD37" s="70">
        <v>181.76102105491799</v>
      </c>
    </row>
    <row r="38" spans="14:30">
      <c r="N38" s="31">
        <v>39538</v>
      </c>
      <c r="O38" s="67">
        <v>125.025299735441</v>
      </c>
      <c r="P38" s="18">
        <v>125.74556746783701</v>
      </c>
      <c r="Q38" s="18">
        <v>142.745600357608</v>
      </c>
      <c r="R38" s="70">
        <v>144.36676800791</v>
      </c>
      <c r="S38" s="67">
        <v>168.74386093933501</v>
      </c>
      <c r="T38" s="18">
        <v>182.85788597961599</v>
      </c>
      <c r="U38" s="18">
        <v>204.899339645136</v>
      </c>
      <c r="V38" s="70">
        <v>240.28980541366101</v>
      </c>
      <c r="W38" s="67">
        <v>164.78466082941</v>
      </c>
      <c r="X38" s="18">
        <v>181.49117489202001</v>
      </c>
      <c r="Y38" s="18">
        <v>177.438561045554</v>
      </c>
      <c r="Z38" s="70">
        <v>153.07164553163099</v>
      </c>
      <c r="AA38" s="67">
        <v>172.97138604820299</v>
      </c>
      <c r="AB38" s="18">
        <v>190.75104109978099</v>
      </c>
      <c r="AC38" s="18">
        <v>199.89144310958699</v>
      </c>
      <c r="AD38" s="70">
        <v>178.86720187979199</v>
      </c>
    </row>
    <row r="39" spans="14:30">
      <c r="N39" s="31">
        <v>39629</v>
      </c>
      <c r="O39" s="67">
        <v>119.828023115592</v>
      </c>
      <c r="P39" s="18">
        <v>125.642282442015</v>
      </c>
      <c r="Q39" s="18">
        <v>139.60320146171799</v>
      </c>
      <c r="R39" s="70">
        <v>136.947472853638</v>
      </c>
      <c r="S39" s="67">
        <v>172.36773446180601</v>
      </c>
      <c r="T39" s="18">
        <v>180.48728340075999</v>
      </c>
      <c r="U39" s="18">
        <v>203.422320791369</v>
      </c>
      <c r="V39" s="70">
        <v>239.60440531351</v>
      </c>
      <c r="W39" s="67">
        <v>157.67120389637699</v>
      </c>
      <c r="X39" s="18">
        <v>177.16713391594701</v>
      </c>
      <c r="Y39" s="18">
        <v>171.262671832677</v>
      </c>
      <c r="Z39" s="70">
        <v>146.217584776184</v>
      </c>
      <c r="AA39" s="67">
        <v>171.88159475162601</v>
      </c>
      <c r="AB39" s="18">
        <v>186.41490139997401</v>
      </c>
      <c r="AC39" s="18">
        <v>195.64365838029201</v>
      </c>
      <c r="AD39" s="70">
        <v>179.12681237299799</v>
      </c>
    </row>
    <row r="40" spans="14:30">
      <c r="N40" s="31">
        <v>39721</v>
      </c>
      <c r="O40" s="67">
        <v>112.96637670029401</v>
      </c>
      <c r="P40" s="18">
        <v>119.079581541295</v>
      </c>
      <c r="Q40" s="18">
        <v>134.05017632741399</v>
      </c>
      <c r="R40" s="70">
        <v>128.98046689337201</v>
      </c>
      <c r="S40" s="67">
        <v>165.88734013960101</v>
      </c>
      <c r="T40" s="18">
        <v>183.595138277676</v>
      </c>
      <c r="U40" s="18">
        <v>196.418638346997</v>
      </c>
      <c r="V40" s="70">
        <v>229.435006666319</v>
      </c>
      <c r="W40" s="67">
        <v>149.29498331123801</v>
      </c>
      <c r="X40" s="18">
        <v>171.15041966408</v>
      </c>
      <c r="Y40" s="18">
        <v>158.770218344737</v>
      </c>
      <c r="Z40" s="70">
        <v>137.09735062554299</v>
      </c>
      <c r="AA40" s="67">
        <v>163.420044791008</v>
      </c>
      <c r="AB40" s="18">
        <v>175.81649417321299</v>
      </c>
      <c r="AC40" s="18">
        <v>179.98262820471999</v>
      </c>
      <c r="AD40" s="70">
        <v>176.174294996268</v>
      </c>
    </row>
    <row r="41" spans="14:30">
      <c r="N41" s="31">
        <v>39813</v>
      </c>
      <c r="O41" s="67">
        <v>106.40310664261099</v>
      </c>
      <c r="P41" s="18">
        <v>110.09543522205399</v>
      </c>
      <c r="Q41" s="18">
        <v>124.561667352442</v>
      </c>
      <c r="R41" s="70">
        <v>121.487989094629</v>
      </c>
      <c r="S41" s="67">
        <v>153.36607181301</v>
      </c>
      <c r="T41" s="18">
        <v>180.64571556896499</v>
      </c>
      <c r="U41" s="18">
        <v>189.46631982385</v>
      </c>
      <c r="V41" s="70">
        <v>220.88206810737299</v>
      </c>
      <c r="W41" s="67">
        <v>142.14569945420101</v>
      </c>
      <c r="X41" s="18">
        <v>162.60527175718801</v>
      </c>
      <c r="Y41" s="18">
        <v>148.949711800014</v>
      </c>
      <c r="Z41" s="70">
        <v>128.68927049091499</v>
      </c>
      <c r="AA41" s="67">
        <v>151.03193537190299</v>
      </c>
      <c r="AB41" s="18">
        <v>163.537384595437</v>
      </c>
      <c r="AC41" s="18">
        <v>165.38718739333899</v>
      </c>
      <c r="AD41" s="70">
        <v>168.92576808537501</v>
      </c>
    </row>
    <row r="42" spans="14:30">
      <c r="N42" s="31">
        <v>39903</v>
      </c>
      <c r="O42" s="67">
        <v>98.536351978287598</v>
      </c>
      <c r="P42" s="18">
        <v>105.19950442124799</v>
      </c>
      <c r="Q42" s="18">
        <v>119.063265927288</v>
      </c>
      <c r="R42" s="70">
        <v>117.43358665638701</v>
      </c>
      <c r="S42" s="67">
        <v>142.67457893877699</v>
      </c>
      <c r="T42" s="18">
        <v>166.41609316895401</v>
      </c>
      <c r="U42" s="18">
        <v>186.03296503275499</v>
      </c>
      <c r="V42" s="70">
        <v>213.91343939999501</v>
      </c>
      <c r="W42" s="67">
        <v>135.419069755968</v>
      </c>
      <c r="X42" s="18">
        <v>152.41391402716101</v>
      </c>
      <c r="Y42" s="18">
        <v>145.02008895300699</v>
      </c>
      <c r="Z42" s="70">
        <v>123.851896355374</v>
      </c>
      <c r="AA42" s="67">
        <v>139.38188260787399</v>
      </c>
      <c r="AB42" s="18">
        <v>151.24949896237101</v>
      </c>
      <c r="AC42" s="18">
        <v>158.07798127294399</v>
      </c>
      <c r="AD42" s="70">
        <v>155.603211824048</v>
      </c>
    </row>
    <row r="43" spans="14:30">
      <c r="N43" s="31">
        <v>39994</v>
      </c>
      <c r="O43" s="67">
        <v>92.831605544172305</v>
      </c>
      <c r="P43" s="18">
        <v>103.949204036585</v>
      </c>
      <c r="Q43" s="18">
        <v>118.75132207625499</v>
      </c>
      <c r="R43" s="70">
        <v>112.320426862825</v>
      </c>
      <c r="S43" s="67">
        <v>134.511230036304</v>
      </c>
      <c r="T43" s="18">
        <v>156.670525865922</v>
      </c>
      <c r="U43" s="18">
        <v>183.74185647615101</v>
      </c>
      <c r="V43" s="70">
        <v>206.52401470369901</v>
      </c>
      <c r="W43" s="67">
        <v>130.94350931613201</v>
      </c>
      <c r="X43" s="18">
        <v>145.79753856146499</v>
      </c>
      <c r="Y43" s="18">
        <v>142.06265016862699</v>
      </c>
      <c r="Z43" s="70">
        <v>116.70732799824999</v>
      </c>
      <c r="AA43" s="67">
        <v>127.067805648345</v>
      </c>
      <c r="AB43" s="18">
        <v>139.637127470037</v>
      </c>
      <c r="AC43" s="18">
        <v>151.25498088454199</v>
      </c>
      <c r="AD43" s="70">
        <v>140.267894008593</v>
      </c>
    </row>
    <row r="44" spans="14:30">
      <c r="N44" s="31">
        <v>40086</v>
      </c>
      <c r="O44" s="67">
        <v>93.352495946510501</v>
      </c>
      <c r="P44" s="18">
        <v>101.630319436268</v>
      </c>
      <c r="Q44" s="18">
        <v>118.04712918710401</v>
      </c>
      <c r="R44" s="70">
        <v>102.76276021903</v>
      </c>
      <c r="S44" s="67">
        <v>133.57066007031901</v>
      </c>
      <c r="T44" s="18">
        <v>154.857670671264</v>
      </c>
      <c r="U44" s="18">
        <v>183.00706125885901</v>
      </c>
      <c r="V44" s="70">
        <v>202.945952210803</v>
      </c>
      <c r="W44" s="67">
        <v>130.175279131427</v>
      </c>
      <c r="X44" s="18">
        <v>145.44920968820799</v>
      </c>
      <c r="Y44" s="18">
        <v>137.51722896271301</v>
      </c>
      <c r="Z44" s="70">
        <v>107.458962280829</v>
      </c>
      <c r="AA44" s="67">
        <v>118.18009477686699</v>
      </c>
      <c r="AB44" s="18">
        <v>134.05436853516599</v>
      </c>
      <c r="AC44" s="18">
        <v>144.76501888572599</v>
      </c>
      <c r="AD44" s="70">
        <v>133.69774832404499</v>
      </c>
    </row>
    <row r="45" spans="14:30">
      <c r="N45" s="31">
        <v>40178</v>
      </c>
      <c r="O45" s="67">
        <v>93.250394046193406</v>
      </c>
      <c r="P45" s="18">
        <v>96.173904453074698</v>
      </c>
      <c r="Q45" s="18">
        <v>114.43667975811201</v>
      </c>
      <c r="R45" s="70">
        <v>95.942144333697598</v>
      </c>
      <c r="S45" s="67">
        <v>135.737936898513</v>
      </c>
      <c r="T45" s="18">
        <v>152.45702750078999</v>
      </c>
      <c r="U45" s="18">
        <v>180.43952891047499</v>
      </c>
      <c r="V45" s="70">
        <v>200.66541829091901</v>
      </c>
      <c r="W45" s="67">
        <v>128.790905996975</v>
      </c>
      <c r="X45" s="18">
        <v>144.22768807072899</v>
      </c>
      <c r="Y45" s="18">
        <v>133.62696070225601</v>
      </c>
      <c r="Z45" s="70">
        <v>103.358836258217</v>
      </c>
      <c r="AA45" s="67">
        <v>114.900498858894</v>
      </c>
      <c r="AB45" s="18">
        <v>132.29297135016699</v>
      </c>
      <c r="AC45" s="18">
        <v>138.52596005088901</v>
      </c>
      <c r="AD45" s="70">
        <v>132.28086800464101</v>
      </c>
    </row>
    <row r="46" spans="14:30">
      <c r="N46" s="31">
        <v>40268</v>
      </c>
      <c r="O46" s="67">
        <v>88.652482015165504</v>
      </c>
      <c r="P46" s="18">
        <v>92.779044369697203</v>
      </c>
      <c r="Q46" s="18">
        <v>110.89197569616</v>
      </c>
      <c r="R46" s="70">
        <v>94.800383526283397</v>
      </c>
      <c r="S46" s="67">
        <v>132.730948423195</v>
      </c>
      <c r="T46" s="18">
        <v>150.14994515934799</v>
      </c>
      <c r="U46" s="18">
        <v>173.46577658663901</v>
      </c>
      <c r="V46" s="70">
        <v>200.635931613346</v>
      </c>
      <c r="W46" s="67">
        <v>125.398016368539</v>
      </c>
      <c r="X46" s="18">
        <v>139.20992296799301</v>
      </c>
      <c r="Y46" s="18">
        <v>131.91619842642601</v>
      </c>
      <c r="Z46" s="70">
        <v>105.96250651143001</v>
      </c>
      <c r="AA46" s="67">
        <v>113.515638314225</v>
      </c>
      <c r="AB46" s="18">
        <v>132.521460436957</v>
      </c>
      <c r="AC46" s="18">
        <v>132.74365339302</v>
      </c>
      <c r="AD46" s="70">
        <v>129.712016862019</v>
      </c>
    </row>
    <row r="47" spans="14:30">
      <c r="N47" s="31">
        <v>40359</v>
      </c>
      <c r="O47" s="67">
        <v>84.505391456422103</v>
      </c>
      <c r="P47" s="18">
        <v>91.927799474095494</v>
      </c>
      <c r="Q47" s="18">
        <v>107.070338278816</v>
      </c>
      <c r="R47" s="70">
        <v>95.393195069793904</v>
      </c>
      <c r="S47" s="67">
        <v>126.247278162646</v>
      </c>
      <c r="T47" s="18">
        <v>151.08316217618301</v>
      </c>
      <c r="U47" s="18">
        <v>165.505738365159</v>
      </c>
      <c r="V47" s="70">
        <v>199.47274358182</v>
      </c>
      <c r="W47" s="67">
        <v>122.072656687792</v>
      </c>
      <c r="X47" s="18">
        <v>134.824275502935</v>
      </c>
      <c r="Y47" s="18">
        <v>130.664487882271</v>
      </c>
      <c r="Z47" s="70">
        <v>108.509476120047</v>
      </c>
      <c r="AA47" s="67">
        <v>110.47663685800801</v>
      </c>
      <c r="AB47" s="18">
        <v>133.80820111585501</v>
      </c>
      <c r="AC47" s="18">
        <v>127.71100758654801</v>
      </c>
      <c r="AD47" s="70">
        <v>126.691608322208</v>
      </c>
    </row>
    <row r="48" spans="14:30">
      <c r="N48" s="31">
        <v>40451</v>
      </c>
      <c r="O48" s="67">
        <v>81.286855630245299</v>
      </c>
      <c r="P48" s="18">
        <v>89.665965755459695</v>
      </c>
      <c r="Q48" s="18">
        <v>104.60080658165199</v>
      </c>
      <c r="R48" s="70">
        <v>94.452699289196104</v>
      </c>
      <c r="S48" s="67">
        <v>125.82897109144299</v>
      </c>
      <c r="T48" s="18">
        <v>151.004352484371</v>
      </c>
      <c r="U48" s="18">
        <v>167.59622825065301</v>
      </c>
      <c r="V48" s="70">
        <v>200.69553644858101</v>
      </c>
      <c r="W48" s="67">
        <v>120.29214517296001</v>
      </c>
      <c r="X48" s="18">
        <v>133.00520210589701</v>
      </c>
      <c r="Y48" s="18">
        <v>130.94932991597699</v>
      </c>
      <c r="Z48" s="70">
        <v>109.760454671518</v>
      </c>
      <c r="AA48" s="67">
        <v>106.479737137117</v>
      </c>
      <c r="AB48" s="18">
        <v>128.23393795803801</v>
      </c>
      <c r="AC48" s="18">
        <v>127.99432792760599</v>
      </c>
      <c r="AD48" s="70">
        <v>127.532665895666</v>
      </c>
    </row>
    <row r="49" spans="14:30">
      <c r="N49" s="31">
        <v>40543</v>
      </c>
      <c r="O49" s="67">
        <v>78.115553327994903</v>
      </c>
      <c r="P49" s="18">
        <v>86.217490152493696</v>
      </c>
      <c r="Q49" s="18">
        <v>103.619580567491</v>
      </c>
      <c r="R49" s="70">
        <v>92.313231281365205</v>
      </c>
      <c r="S49" s="67">
        <v>127.782480037189</v>
      </c>
      <c r="T49" s="18">
        <v>148.90444324312699</v>
      </c>
      <c r="U49" s="18">
        <v>173.64905108473701</v>
      </c>
      <c r="V49" s="70">
        <v>206.725782359443</v>
      </c>
      <c r="W49" s="67">
        <v>118.25371793018699</v>
      </c>
      <c r="X49" s="18">
        <v>131.071346813411</v>
      </c>
      <c r="Y49" s="18">
        <v>130.24903750883701</v>
      </c>
      <c r="Z49" s="70">
        <v>110.849653458421</v>
      </c>
      <c r="AA49" s="67">
        <v>103.61575016684201</v>
      </c>
      <c r="AB49" s="18">
        <v>120.89927379221901</v>
      </c>
      <c r="AC49" s="18">
        <v>129.39935402232601</v>
      </c>
      <c r="AD49" s="70">
        <v>131.880514400376</v>
      </c>
    </row>
    <row r="50" spans="14:30">
      <c r="N50" s="31">
        <v>40633</v>
      </c>
      <c r="O50" s="67">
        <v>77.216560329933898</v>
      </c>
      <c r="P50" s="18">
        <v>86.999559434833898</v>
      </c>
      <c r="Q50" s="18">
        <v>102.880903231025</v>
      </c>
      <c r="R50" s="70">
        <v>94.381377942833396</v>
      </c>
      <c r="S50" s="67">
        <v>127.72386989780399</v>
      </c>
      <c r="T50" s="18">
        <v>149.614706784894</v>
      </c>
      <c r="U50" s="18">
        <v>171.48866040585099</v>
      </c>
      <c r="V50" s="70">
        <v>211.050320353503</v>
      </c>
      <c r="W50" s="67">
        <v>115.236581191971</v>
      </c>
      <c r="X50" s="18">
        <v>129.42827910654401</v>
      </c>
      <c r="Y50" s="18">
        <v>127.968712475762</v>
      </c>
      <c r="Z50" s="70">
        <v>112.8912074461</v>
      </c>
      <c r="AA50" s="67">
        <v>103.623737058221</v>
      </c>
      <c r="AB50" s="18">
        <v>120.701526368125</v>
      </c>
      <c r="AC50" s="18">
        <v>127.538598266731</v>
      </c>
      <c r="AD50" s="70">
        <v>136.97114027216799</v>
      </c>
    </row>
    <row r="51" spans="14:30">
      <c r="N51" s="31">
        <v>40724</v>
      </c>
      <c r="O51" s="67">
        <v>78.918057741488994</v>
      </c>
      <c r="P51" s="18">
        <v>91.161111198444999</v>
      </c>
      <c r="Q51" s="18">
        <v>101.801630854408</v>
      </c>
      <c r="R51" s="70">
        <v>98.803779293113905</v>
      </c>
      <c r="S51" s="67">
        <v>130.10799920635199</v>
      </c>
      <c r="T51" s="18">
        <v>150.83374322703</v>
      </c>
      <c r="U51" s="18">
        <v>167.53939394998099</v>
      </c>
      <c r="V51" s="70">
        <v>214.95739638378799</v>
      </c>
      <c r="W51" s="67">
        <v>113.724918663191</v>
      </c>
      <c r="X51" s="18">
        <v>131.34943824612901</v>
      </c>
      <c r="Y51" s="18">
        <v>128.126785326792</v>
      </c>
      <c r="Z51" s="70">
        <v>116.412958410618</v>
      </c>
      <c r="AA51" s="67">
        <v>105.283229523043</v>
      </c>
      <c r="AB51" s="18">
        <v>123.044248936416</v>
      </c>
      <c r="AC51" s="18">
        <v>125.62893322252501</v>
      </c>
      <c r="AD51" s="70">
        <v>141.21292426421201</v>
      </c>
    </row>
    <row r="52" spans="14:30">
      <c r="N52" s="31">
        <v>40816</v>
      </c>
      <c r="O52" s="67">
        <v>80.271903933662998</v>
      </c>
      <c r="P52" s="18">
        <v>90.096060185387998</v>
      </c>
      <c r="Q52" s="18">
        <v>100.64371853006899</v>
      </c>
      <c r="R52" s="70">
        <v>104.30943329170201</v>
      </c>
      <c r="S52" s="67">
        <v>133.35385529275601</v>
      </c>
      <c r="T52" s="18">
        <v>149.113653873749</v>
      </c>
      <c r="U52" s="18">
        <v>169.56456457299601</v>
      </c>
      <c r="V52" s="70">
        <v>222.29541921607299</v>
      </c>
      <c r="W52" s="67">
        <v>112.48015389894</v>
      </c>
      <c r="X52" s="18">
        <v>132.46003628398901</v>
      </c>
      <c r="Y52" s="18">
        <v>129.29893848747599</v>
      </c>
      <c r="Z52" s="70">
        <v>119.311754919647</v>
      </c>
      <c r="AA52" s="67">
        <v>105.349142658041</v>
      </c>
      <c r="AB52" s="18">
        <v>122.299274871566</v>
      </c>
      <c r="AC52" s="18">
        <v>125.36856182771299</v>
      </c>
      <c r="AD52" s="70">
        <v>144.35828824311301</v>
      </c>
    </row>
    <row r="53" spans="14:30">
      <c r="N53" s="31">
        <v>40908</v>
      </c>
      <c r="O53" s="67">
        <v>79.746960242748798</v>
      </c>
      <c r="P53" s="18">
        <v>86.352117752928805</v>
      </c>
      <c r="Q53" s="18">
        <v>99.930393403275303</v>
      </c>
      <c r="R53" s="70">
        <v>106.968087089854</v>
      </c>
      <c r="S53" s="67">
        <v>134.36097434016301</v>
      </c>
      <c r="T53" s="18">
        <v>147.307618720384</v>
      </c>
      <c r="U53" s="18">
        <v>173.19982298847</v>
      </c>
      <c r="V53" s="70">
        <v>226.78279776407899</v>
      </c>
      <c r="W53" s="67">
        <v>110.47818069886701</v>
      </c>
      <c r="X53" s="18">
        <v>129.68798055590099</v>
      </c>
      <c r="Y53" s="18">
        <v>128.12622547923499</v>
      </c>
      <c r="Z53" s="70">
        <v>120.534497424202</v>
      </c>
      <c r="AA53" s="67">
        <v>104.11456960938099</v>
      </c>
      <c r="AB53" s="18">
        <v>121.06140606223499</v>
      </c>
      <c r="AC53" s="18">
        <v>126.561531002926</v>
      </c>
      <c r="AD53" s="70">
        <v>148.395206800626</v>
      </c>
    </row>
    <row r="54" spans="14:30">
      <c r="N54" s="31">
        <v>40999</v>
      </c>
      <c r="O54" s="67">
        <v>77.821093169809799</v>
      </c>
      <c r="P54" s="18">
        <v>85.862994169672405</v>
      </c>
      <c r="Q54" s="18">
        <v>97.7643125635866</v>
      </c>
      <c r="R54" s="70">
        <v>102.141624777263</v>
      </c>
      <c r="S54" s="67">
        <v>133.34144470549199</v>
      </c>
      <c r="T54" s="18">
        <v>145.88110190829701</v>
      </c>
      <c r="U54" s="18">
        <v>173.21320227425301</v>
      </c>
      <c r="V54" s="70">
        <v>225.313248389199</v>
      </c>
      <c r="W54" s="67">
        <v>110.45544516663099</v>
      </c>
      <c r="X54" s="18">
        <v>126.27957547246901</v>
      </c>
      <c r="Y54" s="18">
        <v>127.54208815931101</v>
      </c>
      <c r="Z54" s="70">
        <v>123.360538949645</v>
      </c>
      <c r="AA54" s="67">
        <v>104.99288062258501</v>
      </c>
      <c r="AB54" s="18">
        <v>123.801345410631</v>
      </c>
      <c r="AC54" s="18">
        <v>130.44158414545601</v>
      </c>
      <c r="AD54" s="70">
        <v>154.74211135079199</v>
      </c>
    </row>
    <row r="55" spans="14:30">
      <c r="N55" s="31">
        <v>41090</v>
      </c>
      <c r="O55" s="67">
        <v>75.1926343886811</v>
      </c>
      <c r="P55" s="18">
        <v>85.995519549801799</v>
      </c>
      <c r="Q55" s="18">
        <v>96.460932445804502</v>
      </c>
      <c r="R55" s="70">
        <v>98.229279748508304</v>
      </c>
      <c r="S55" s="67">
        <v>133.84328389973101</v>
      </c>
      <c r="T55" s="18">
        <v>146.901343059418</v>
      </c>
      <c r="U55" s="18">
        <v>172.14398445866499</v>
      </c>
      <c r="V55" s="70">
        <v>224.22278067404699</v>
      </c>
      <c r="W55" s="67">
        <v>112.932682279106</v>
      </c>
      <c r="X55" s="18">
        <v>125.87542944007799</v>
      </c>
      <c r="Y55" s="18">
        <v>130.213354014326</v>
      </c>
      <c r="Z55" s="70">
        <v>127.825170317226</v>
      </c>
      <c r="AA55" s="67">
        <v>107.427946594734</v>
      </c>
      <c r="AB55" s="18">
        <v>127.658055585917</v>
      </c>
      <c r="AC55" s="18">
        <v>135.10068064802701</v>
      </c>
      <c r="AD55" s="70">
        <v>163.93565764405199</v>
      </c>
    </row>
    <row r="56" spans="14:30">
      <c r="N56" s="31">
        <v>41182</v>
      </c>
      <c r="O56" s="67">
        <v>74.388915980717798</v>
      </c>
      <c r="P56" s="18">
        <v>87.469661816899304</v>
      </c>
      <c r="Q56" s="18">
        <v>100.319017497286</v>
      </c>
      <c r="R56" s="70">
        <v>104.76298319001</v>
      </c>
      <c r="S56" s="67">
        <v>135.710570591173</v>
      </c>
      <c r="T56" s="18">
        <v>149.65187747288999</v>
      </c>
      <c r="U56" s="18">
        <v>173.74156520826699</v>
      </c>
      <c r="V56" s="70">
        <v>232.39601621997801</v>
      </c>
      <c r="W56" s="67">
        <v>115.77496446242</v>
      </c>
      <c r="X56" s="18">
        <v>131.66094750077801</v>
      </c>
      <c r="Y56" s="18">
        <v>133.665551724653</v>
      </c>
      <c r="Z56" s="70">
        <v>131.189030000598</v>
      </c>
      <c r="AA56" s="67">
        <v>109.695975132474</v>
      </c>
      <c r="AB56" s="18">
        <v>129.68242893300101</v>
      </c>
      <c r="AC56" s="18">
        <v>136.336605250503</v>
      </c>
      <c r="AD56" s="70">
        <v>168.76020267763201</v>
      </c>
    </row>
    <row r="57" spans="14:30">
      <c r="N57" s="31">
        <v>41274</v>
      </c>
      <c r="O57" s="67">
        <v>75.544564575851396</v>
      </c>
      <c r="P57" s="18">
        <v>88.469495775336796</v>
      </c>
      <c r="Q57" s="18">
        <v>103.420695576789</v>
      </c>
      <c r="R57" s="70">
        <v>113.483132315074</v>
      </c>
      <c r="S57" s="67">
        <v>136.635205098168</v>
      </c>
      <c r="T57" s="18">
        <v>150.64027515967001</v>
      </c>
      <c r="U57" s="18">
        <v>177.790376909293</v>
      </c>
      <c r="V57" s="70">
        <v>243.158105347336</v>
      </c>
      <c r="W57" s="67">
        <v>117.217380881037</v>
      </c>
      <c r="X57" s="18">
        <v>135.55337687446399</v>
      </c>
      <c r="Y57" s="18">
        <v>135.16221127660299</v>
      </c>
      <c r="Z57" s="70">
        <v>134.58402850059301</v>
      </c>
      <c r="AA57" s="67">
        <v>111.618758134926</v>
      </c>
      <c r="AB57" s="18">
        <v>130.327061963126</v>
      </c>
      <c r="AC57" s="18">
        <v>137.44802941449501</v>
      </c>
      <c r="AD57" s="70">
        <v>168.44206428634601</v>
      </c>
    </row>
    <row r="58" spans="14:30">
      <c r="N58" s="31">
        <v>41364</v>
      </c>
      <c r="O58" s="67">
        <v>77.849668518041796</v>
      </c>
      <c r="P58" s="18">
        <v>88.165201280384593</v>
      </c>
      <c r="Q58" s="18">
        <v>102.48808850844701</v>
      </c>
      <c r="R58" s="70">
        <v>118.148960506002</v>
      </c>
      <c r="S58" s="67">
        <v>136.79857980180401</v>
      </c>
      <c r="T58" s="18">
        <v>151.73224556686901</v>
      </c>
      <c r="U58" s="18">
        <v>181.93694512990101</v>
      </c>
      <c r="V58" s="70">
        <v>247.47471397506001</v>
      </c>
      <c r="W58" s="67">
        <v>118.99105548459799</v>
      </c>
      <c r="X58" s="18">
        <v>134.20573701427901</v>
      </c>
      <c r="Y58" s="18">
        <v>138.77915909766901</v>
      </c>
      <c r="Z58" s="70">
        <v>138.87441024510201</v>
      </c>
      <c r="AA58" s="67">
        <v>115.013674735889</v>
      </c>
      <c r="AB58" s="18">
        <v>133.16455987244899</v>
      </c>
      <c r="AC58" s="18">
        <v>143.98782091278801</v>
      </c>
      <c r="AD58" s="70">
        <v>171.563752868796</v>
      </c>
    </row>
    <row r="59" spans="14:30">
      <c r="N59" s="31">
        <v>41455</v>
      </c>
      <c r="O59" s="67">
        <v>80.5783729305534</v>
      </c>
      <c r="P59" s="18">
        <v>89.645491023804695</v>
      </c>
      <c r="Q59" s="18">
        <v>103.395489715216</v>
      </c>
      <c r="R59" s="70">
        <v>125.36221935080999</v>
      </c>
      <c r="S59" s="67">
        <v>134.89757254461401</v>
      </c>
      <c r="T59" s="18">
        <v>151.68004296448899</v>
      </c>
      <c r="U59" s="18">
        <v>188.09495307128199</v>
      </c>
      <c r="V59" s="70">
        <v>252.77912683351099</v>
      </c>
      <c r="W59" s="67">
        <v>121.30366829618001</v>
      </c>
      <c r="X59" s="18">
        <v>135.99261907859201</v>
      </c>
      <c r="Y59" s="18">
        <v>145.51192745018199</v>
      </c>
      <c r="Z59" s="70">
        <v>143.14084359374101</v>
      </c>
      <c r="AA59" s="67">
        <v>120.702000775397</v>
      </c>
      <c r="AB59" s="18">
        <v>139.125878776104</v>
      </c>
      <c r="AC59" s="18">
        <v>154.79737633010299</v>
      </c>
      <c r="AD59" s="70">
        <v>179.100276301973</v>
      </c>
    </row>
    <row r="60" spans="14:30">
      <c r="N60" s="31">
        <v>41547</v>
      </c>
      <c r="O60" s="67">
        <v>82.398961078141397</v>
      </c>
      <c r="P60" s="18">
        <v>91.789983141014304</v>
      </c>
      <c r="Q60" s="18">
        <v>107.027332150459</v>
      </c>
      <c r="R60" s="70">
        <v>129.72701196090699</v>
      </c>
      <c r="S60" s="67">
        <v>137.36399593247199</v>
      </c>
      <c r="T60" s="18">
        <v>152.824164992112</v>
      </c>
      <c r="U60" s="18">
        <v>191.84239586563999</v>
      </c>
      <c r="V60" s="70">
        <v>262.14192641552302</v>
      </c>
      <c r="W60" s="67">
        <v>121.48891460172101</v>
      </c>
      <c r="X60" s="18">
        <v>141.284612762775</v>
      </c>
      <c r="Y60" s="18">
        <v>145.46875953014401</v>
      </c>
      <c r="Z60" s="70">
        <v>149.02688752279099</v>
      </c>
      <c r="AA60" s="67">
        <v>125.398217158888</v>
      </c>
      <c r="AB60" s="18">
        <v>145.43991870983899</v>
      </c>
      <c r="AC60" s="18">
        <v>160.44832769832601</v>
      </c>
      <c r="AD60" s="70">
        <v>185.77529425273201</v>
      </c>
    </row>
    <row r="61" spans="14:30">
      <c r="N61" s="31">
        <v>41639</v>
      </c>
      <c r="O61" s="67">
        <v>83.026235788398495</v>
      </c>
      <c r="P61" s="18">
        <v>93.325601721437394</v>
      </c>
      <c r="Q61" s="18">
        <v>109.449542904513</v>
      </c>
      <c r="R61" s="70">
        <v>130.19200177149099</v>
      </c>
      <c r="S61" s="67">
        <v>144.21373817459599</v>
      </c>
      <c r="T61" s="18">
        <v>155.85648910020899</v>
      </c>
      <c r="U61" s="18">
        <v>192.283426919308</v>
      </c>
      <c r="V61" s="70">
        <v>271.98981572873703</v>
      </c>
      <c r="W61" s="67">
        <v>121.631912225401</v>
      </c>
      <c r="X61" s="18">
        <v>144.641140195887</v>
      </c>
      <c r="Y61" s="18">
        <v>142.083253160612</v>
      </c>
      <c r="Z61" s="70">
        <v>154.626236848817</v>
      </c>
      <c r="AA61" s="67">
        <v>127.519392501317</v>
      </c>
      <c r="AB61" s="18">
        <v>149.562179387708</v>
      </c>
      <c r="AC61" s="18">
        <v>160.68365734499</v>
      </c>
      <c r="AD61" s="70">
        <v>189.95734529215301</v>
      </c>
    </row>
    <row r="62" spans="14:30">
      <c r="N62" s="31">
        <v>41729</v>
      </c>
      <c r="O62" s="67">
        <v>83.324776019253605</v>
      </c>
      <c r="P62" s="18">
        <v>97.486527864079207</v>
      </c>
      <c r="Q62" s="18">
        <v>110.559007451874</v>
      </c>
      <c r="R62" s="70">
        <v>134.104670552502</v>
      </c>
      <c r="S62" s="67">
        <v>148.30340605871299</v>
      </c>
      <c r="T62" s="18">
        <v>157.65589498715099</v>
      </c>
      <c r="U62" s="18">
        <v>197.11517580928799</v>
      </c>
      <c r="V62" s="70">
        <v>283.243429458469</v>
      </c>
      <c r="W62" s="67">
        <v>125.22321609305401</v>
      </c>
      <c r="X62" s="18">
        <v>146.82775569107901</v>
      </c>
      <c r="Y62" s="18">
        <v>145.567901171595</v>
      </c>
      <c r="Z62" s="70">
        <v>159.862633384758</v>
      </c>
      <c r="AA62" s="67">
        <v>132.22010279413999</v>
      </c>
      <c r="AB62" s="18">
        <v>155.215647825047</v>
      </c>
      <c r="AC62" s="18">
        <v>162.932350259982</v>
      </c>
      <c r="AD62" s="70">
        <v>196.78170071012499</v>
      </c>
    </row>
    <row r="63" spans="14:30">
      <c r="N63" s="31">
        <v>41820</v>
      </c>
      <c r="O63" s="67">
        <v>84.4045247679243</v>
      </c>
      <c r="P63" s="18">
        <v>102.968876338652</v>
      </c>
      <c r="Q63" s="18">
        <v>113.413142690256</v>
      </c>
      <c r="R63" s="70">
        <v>139.79301684395</v>
      </c>
      <c r="S63" s="67">
        <v>152.13322984785501</v>
      </c>
      <c r="T63" s="18">
        <v>159.11915052414699</v>
      </c>
      <c r="U63" s="18">
        <v>205.476920524062</v>
      </c>
      <c r="V63" s="70">
        <v>299.41310000365303</v>
      </c>
      <c r="W63" s="67">
        <v>129.62112748718101</v>
      </c>
      <c r="X63" s="18">
        <v>150.40849673583301</v>
      </c>
      <c r="Y63" s="18">
        <v>154.25027956255701</v>
      </c>
      <c r="Z63" s="70">
        <v>167.85047657127899</v>
      </c>
      <c r="AA63" s="67">
        <v>139.99687989403901</v>
      </c>
      <c r="AB63" s="18">
        <v>163.931787602903</v>
      </c>
      <c r="AC63" s="18">
        <v>165.97327698136499</v>
      </c>
      <c r="AD63" s="70">
        <v>206.34149189923701</v>
      </c>
    </row>
    <row r="64" spans="14:30">
      <c r="N64" s="31">
        <v>41912</v>
      </c>
      <c r="O64" s="67">
        <v>86.789259742720404</v>
      </c>
      <c r="P64" s="18">
        <v>104.529514276285</v>
      </c>
      <c r="Q64" s="18">
        <v>116.02202198390501</v>
      </c>
      <c r="R64" s="70">
        <v>141.97054450902201</v>
      </c>
      <c r="S64" s="67">
        <v>154.436188887349</v>
      </c>
      <c r="T64" s="18">
        <v>166.71068429751</v>
      </c>
      <c r="U64" s="18">
        <v>212.207247925828</v>
      </c>
      <c r="V64" s="70">
        <v>314.72663512683198</v>
      </c>
      <c r="W64" s="67">
        <v>129.58366674927601</v>
      </c>
      <c r="X64" s="18">
        <v>155.462910734438</v>
      </c>
      <c r="Y64" s="18">
        <v>160.30956550249701</v>
      </c>
      <c r="Z64" s="70">
        <v>172.960616349025</v>
      </c>
      <c r="AA64" s="67">
        <v>144.249135901329</v>
      </c>
      <c r="AB64" s="18">
        <v>167.19760845035199</v>
      </c>
      <c r="AC64" s="18">
        <v>168.850673922212</v>
      </c>
      <c r="AD64" s="70">
        <v>211.593910739992</v>
      </c>
    </row>
    <row r="65" spans="14:30">
      <c r="N65" s="31">
        <v>42004</v>
      </c>
      <c r="O65" s="67">
        <v>89.1073260294134</v>
      </c>
      <c r="P65" s="18">
        <v>104.740105346346</v>
      </c>
      <c r="Q65" s="18">
        <v>116.950707616562</v>
      </c>
      <c r="R65" s="70">
        <v>143.32410624707299</v>
      </c>
      <c r="S65" s="67">
        <v>155.32487835418399</v>
      </c>
      <c r="T65" s="18">
        <v>176.48933656811201</v>
      </c>
      <c r="U65" s="18">
        <v>216.68257251370699</v>
      </c>
      <c r="V65" s="70">
        <v>323.550540070247</v>
      </c>
      <c r="W65" s="67">
        <v>129.29199042391701</v>
      </c>
      <c r="X65" s="18">
        <v>160.175290910623</v>
      </c>
      <c r="Y65" s="18">
        <v>161.398080701906</v>
      </c>
      <c r="Z65" s="70">
        <v>174.312335601146</v>
      </c>
      <c r="AA65" s="67">
        <v>145.76000516265401</v>
      </c>
      <c r="AB65" s="18">
        <v>166.09905848899001</v>
      </c>
      <c r="AC65" s="18">
        <v>172.83294078981501</v>
      </c>
      <c r="AD65" s="70">
        <v>213.16328862161799</v>
      </c>
    </row>
    <row r="66" spans="14:30">
      <c r="N66" s="31">
        <v>42094</v>
      </c>
      <c r="O66" s="67">
        <v>90.040008146906203</v>
      </c>
      <c r="P66" s="18">
        <v>107.20485545221101</v>
      </c>
      <c r="Q66" s="18">
        <v>119.39231174349401</v>
      </c>
      <c r="R66" s="70">
        <v>147.391747618474</v>
      </c>
      <c r="S66" s="67">
        <v>157.992491886392</v>
      </c>
      <c r="T66" s="18">
        <v>181.84737752797301</v>
      </c>
      <c r="U66" s="18">
        <v>218.474343236729</v>
      </c>
      <c r="V66" s="70">
        <v>332.48703140745499</v>
      </c>
      <c r="W66" s="67">
        <v>136.01182218769799</v>
      </c>
      <c r="X66" s="18">
        <v>163.121091597738</v>
      </c>
      <c r="Y66" s="18">
        <v>163.29356098073299</v>
      </c>
      <c r="Z66" s="70">
        <v>178.51368390761701</v>
      </c>
      <c r="AA66" s="67">
        <v>149.05527706160501</v>
      </c>
      <c r="AB66" s="18">
        <v>169.63722040313499</v>
      </c>
      <c r="AC66" s="18">
        <v>177.81850752339801</v>
      </c>
      <c r="AD66" s="70">
        <v>219.08155665359999</v>
      </c>
    </row>
    <row r="67" spans="14:30">
      <c r="N67" s="31">
        <v>42185</v>
      </c>
      <c r="O67" s="67">
        <v>90.940284958052302</v>
      </c>
      <c r="P67" s="18">
        <v>111.077163002059</v>
      </c>
      <c r="Q67" s="18">
        <v>121.83643101796601</v>
      </c>
      <c r="R67" s="70">
        <v>155.64558537872301</v>
      </c>
      <c r="S67" s="67">
        <v>159.17000008572501</v>
      </c>
      <c r="T67" s="18">
        <v>184.66861695404799</v>
      </c>
      <c r="U67" s="18">
        <v>219.84518941944501</v>
      </c>
      <c r="V67" s="70">
        <v>345.28036913449898</v>
      </c>
      <c r="W67" s="67">
        <v>145.16582620074999</v>
      </c>
      <c r="X67" s="18">
        <v>165.84362405310401</v>
      </c>
      <c r="Y67" s="18">
        <v>165.548719714366</v>
      </c>
      <c r="Z67" s="70">
        <v>185.651278434885</v>
      </c>
      <c r="AA67" s="67">
        <v>152.96677561089101</v>
      </c>
      <c r="AB67" s="18">
        <v>178.172697675927</v>
      </c>
      <c r="AC67" s="18">
        <v>182.36684860209701</v>
      </c>
      <c r="AD67" s="70">
        <v>229.912194667309</v>
      </c>
    </row>
    <row r="68" spans="14:30">
      <c r="N68" s="31">
        <v>42277</v>
      </c>
      <c r="O68" s="67">
        <v>91.739708838013399</v>
      </c>
      <c r="P68" s="18">
        <v>111.82601678311801</v>
      </c>
      <c r="Q68" s="18">
        <v>121.04525000905301</v>
      </c>
      <c r="R68" s="70">
        <v>161.94743638621199</v>
      </c>
      <c r="S68" s="67">
        <v>155.72006410231</v>
      </c>
      <c r="T68" s="18">
        <v>182.19667213964601</v>
      </c>
      <c r="U68" s="18">
        <v>224.40190532764899</v>
      </c>
      <c r="V68" s="70">
        <v>350.52426321995398</v>
      </c>
      <c r="W68" s="67">
        <v>146.586044288587</v>
      </c>
      <c r="X68" s="18">
        <v>167.49428164803399</v>
      </c>
      <c r="Y68" s="18">
        <v>165.896768651895</v>
      </c>
      <c r="Z68" s="70">
        <v>190.969352158113</v>
      </c>
      <c r="AA68" s="67">
        <v>154.94076543969399</v>
      </c>
      <c r="AB68" s="18">
        <v>185.470285534781</v>
      </c>
      <c r="AC68" s="18">
        <v>185.595111261997</v>
      </c>
      <c r="AD68" s="70">
        <v>235.36924410214499</v>
      </c>
    </row>
    <row r="69" spans="14:30">
      <c r="N69" s="31">
        <v>42369</v>
      </c>
      <c r="O69" s="67">
        <v>91.613949553237404</v>
      </c>
      <c r="P69" s="18">
        <v>110.95287102133599</v>
      </c>
      <c r="Q69" s="18">
        <v>121.00885585237199</v>
      </c>
      <c r="R69" s="70">
        <v>162.29150248092</v>
      </c>
      <c r="S69" s="67">
        <v>155.01508796943301</v>
      </c>
      <c r="T69" s="18">
        <v>180.47441104502599</v>
      </c>
      <c r="U69" s="18">
        <v>227.91308086034201</v>
      </c>
      <c r="V69" s="70">
        <v>351.80502912035598</v>
      </c>
      <c r="W69" s="67">
        <v>143.945395913845</v>
      </c>
      <c r="X69" s="18">
        <v>170.39863356894901</v>
      </c>
      <c r="Y69" s="18">
        <v>166.79536117568799</v>
      </c>
      <c r="Z69" s="70">
        <v>194.84288513237399</v>
      </c>
      <c r="AA69" s="67">
        <v>156.62071761031601</v>
      </c>
      <c r="AB69" s="18">
        <v>188.14158799388201</v>
      </c>
      <c r="AC69" s="18">
        <v>188.59711244658899</v>
      </c>
      <c r="AD69" s="70">
        <v>236.390651308005</v>
      </c>
    </row>
    <row r="70" spans="14:30">
      <c r="N70" s="31">
        <v>42460</v>
      </c>
      <c r="O70" s="67">
        <v>92.1712546155387</v>
      </c>
      <c r="P70" s="18">
        <v>115.09273304105</v>
      </c>
      <c r="Q70" s="18">
        <v>123.95785761075901</v>
      </c>
      <c r="R70" s="70">
        <v>163.17390401773301</v>
      </c>
      <c r="S70" s="67">
        <v>161.68579625303499</v>
      </c>
      <c r="T70" s="18">
        <v>185.39939710178001</v>
      </c>
      <c r="U70" s="18">
        <v>229.080398775856</v>
      </c>
      <c r="V70" s="70">
        <v>360.31512040253301</v>
      </c>
      <c r="W70" s="67">
        <v>144.073065547819</v>
      </c>
      <c r="X70" s="18">
        <v>178.73874096031599</v>
      </c>
      <c r="Y70" s="18">
        <v>169.98494600778201</v>
      </c>
      <c r="Z70" s="70">
        <v>201.47694130183399</v>
      </c>
      <c r="AA70" s="67">
        <v>160.76043985639501</v>
      </c>
      <c r="AB70" s="18">
        <v>192.328302711335</v>
      </c>
      <c r="AC70" s="18">
        <v>193.942946370887</v>
      </c>
      <c r="AD70" s="70">
        <v>246.26547487097201</v>
      </c>
    </row>
    <row r="71" spans="14:30">
      <c r="N71" s="31">
        <v>42551</v>
      </c>
      <c r="O71" s="67">
        <v>94.139797224857602</v>
      </c>
      <c r="P71" s="18">
        <v>121.025793271778</v>
      </c>
      <c r="Q71" s="18">
        <v>128.30390613026799</v>
      </c>
      <c r="R71" s="70">
        <v>166.089246052801</v>
      </c>
      <c r="S71" s="67">
        <v>169.46881628128901</v>
      </c>
      <c r="T71" s="18">
        <v>193.03330978097901</v>
      </c>
      <c r="U71" s="18">
        <v>233.19421158966799</v>
      </c>
      <c r="V71" s="70">
        <v>370.67884050170898</v>
      </c>
      <c r="W71" s="67">
        <v>146.43618193534499</v>
      </c>
      <c r="X71" s="18">
        <v>187.13179318746799</v>
      </c>
      <c r="Y71" s="18">
        <v>173.41706451346701</v>
      </c>
      <c r="Z71" s="70">
        <v>210.45998386954099</v>
      </c>
      <c r="AA71" s="67">
        <v>165.22568978291801</v>
      </c>
      <c r="AB71" s="18">
        <v>200.874601146956</v>
      </c>
      <c r="AC71" s="18">
        <v>200.962165700127</v>
      </c>
      <c r="AD71" s="70">
        <v>266.028606227816</v>
      </c>
    </row>
    <row r="72" spans="14:30">
      <c r="N72" s="31">
        <v>42643</v>
      </c>
      <c r="O72" s="67">
        <v>96.312028719559606</v>
      </c>
      <c r="P72" s="18">
        <v>121.30139428181</v>
      </c>
      <c r="Q72" s="18">
        <v>132.36813175780401</v>
      </c>
      <c r="R72" s="70">
        <v>172.54381881080599</v>
      </c>
      <c r="S72" s="67">
        <v>174.71156819939</v>
      </c>
      <c r="T72" s="18">
        <v>198.56755931817401</v>
      </c>
      <c r="U72" s="18">
        <v>240.652612253265</v>
      </c>
      <c r="V72" s="70">
        <v>374.23236010713299</v>
      </c>
      <c r="W72" s="67">
        <v>151.91380246695601</v>
      </c>
      <c r="X72" s="18">
        <v>186.894200155948</v>
      </c>
      <c r="Y72" s="18">
        <v>178.694021523098</v>
      </c>
      <c r="Z72" s="70">
        <v>216.111209742288</v>
      </c>
      <c r="AA72" s="67">
        <v>169.08183528958301</v>
      </c>
      <c r="AB72" s="18">
        <v>206.138265656893</v>
      </c>
      <c r="AC72" s="18">
        <v>205.13816855041699</v>
      </c>
      <c r="AD72" s="70">
        <v>276.31934043140097</v>
      </c>
    </row>
    <row r="73" spans="14:30">
      <c r="N73" s="31">
        <v>42735</v>
      </c>
      <c r="O73" s="67">
        <v>99.044782599633294</v>
      </c>
      <c r="P73" s="18">
        <v>120.11070369178</v>
      </c>
      <c r="Q73" s="18">
        <v>135.16303895029799</v>
      </c>
      <c r="R73" s="70">
        <v>180.76406933276601</v>
      </c>
      <c r="S73" s="67">
        <v>178.11040478635701</v>
      </c>
      <c r="T73" s="18">
        <v>203.613958763234</v>
      </c>
      <c r="U73" s="18">
        <v>249.04885078040201</v>
      </c>
      <c r="V73" s="70">
        <v>377.506789599115</v>
      </c>
      <c r="W73" s="67">
        <v>156.49031300934701</v>
      </c>
      <c r="X73" s="18">
        <v>186.505520407387</v>
      </c>
      <c r="Y73" s="18">
        <v>185.37983051834499</v>
      </c>
      <c r="Z73" s="70">
        <v>218.46624340770799</v>
      </c>
      <c r="AA73" s="67">
        <v>173.24649782092601</v>
      </c>
      <c r="AB73" s="18">
        <v>208.27415069640199</v>
      </c>
      <c r="AC73" s="18">
        <v>206.828414775059</v>
      </c>
      <c r="AD73" s="70">
        <v>275.68018138924202</v>
      </c>
    </row>
    <row r="74" spans="14:30">
      <c r="N74" s="31">
        <v>42825</v>
      </c>
      <c r="O74" s="67">
        <v>105.39339789978099</v>
      </c>
      <c r="P74" s="18">
        <v>126.029718322265</v>
      </c>
      <c r="Q74" s="18">
        <v>137.546515792875</v>
      </c>
      <c r="R74" s="70">
        <v>190.45291896019199</v>
      </c>
      <c r="S74" s="67">
        <v>180.890947106059</v>
      </c>
      <c r="T74" s="18">
        <v>212.22980402821099</v>
      </c>
      <c r="U74" s="18">
        <v>261.69273586345997</v>
      </c>
      <c r="V74" s="70">
        <v>389.98216500031498</v>
      </c>
      <c r="W74" s="67">
        <v>159.70429932449099</v>
      </c>
      <c r="X74" s="18">
        <v>196.943587788489</v>
      </c>
      <c r="Y74" s="18">
        <v>191.80486019038699</v>
      </c>
      <c r="Z74" s="70">
        <v>224.735473481692</v>
      </c>
      <c r="AA74" s="67">
        <v>178.80998963270801</v>
      </c>
      <c r="AB74" s="18">
        <v>218.622738835066</v>
      </c>
      <c r="AC74" s="18">
        <v>211.21715521784901</v>
      </c>
      <c r="AD74" s="70">
        <v>282.05365694629398</v>
      </c>
    </row>
    <row r="75" spans="14:30">
      <c r="N75" s="31">
        <v>42916</v>
      </c>
      <c r="O75" s="67">
        <v>114.18960178799399</v>
      </c>
      <c r="P75" s="18">
        <v>135.44488667943401</v>
      </c>
      <c r="Q75" s="18">
        <v>139.20431783501701</v>
      </c>
      <c r="R75" s="70">
        <v>200.25131366812801</v>
      </c>
      <c r="S75" s="67">
        <v>183.95287053607899</v>
      </c>
      <c r="T75" s="18">
        <v>221.018154899655</v>
      </c>
      <c r="U75" s="18">
        <v>276.77211083139002</v>
      </c>
      <c r="V75" s="70">
        <v>402.65171757670998</v>
      </c>
      <c r="W75" s="67">
        <v>161.38017995131401</v>
      </c>
      <c r="X75" s="18">
        <v>212.58535494492301</v>
      </c>
      <c r="Y75" s="18">
        <v>197.065412730769</v>
      </c>
      <c r="Z75" s="70">
        <v>233.56326196237299</v>
      </c>
      <c r="AA75" s="67">
        <v>184.51399941723301</v>
      </c>
      <c r="AB75" s="18">
        <v>233.84188814374201</v>
      </c>
      <c r="AC75" s="18">
        <v>219.94982239699701</v>
      </c>
      <c r="AD75" s="70">
        <v>293.99489052061898</v>
      </c>
    </row>
    <row r="76" spans="14:30">
      <c r="N76" s="31">
        <v>43008</v>
      </c>
      <c r="O76" s="67">
        <v>113.927941346757</v>
      </c>
      <c r="P76" s="18">
        <v>138.62927513366299</v>
      </c>
      <c r="Q76" s="18">
        <v>141.53185135937801</v>
      </c>
      <c r="R76" s="70">
        <v>198.871098006556</v>
      </c>
      <c r="S76" s="67">
        <v>186.15868187030699</v>
      </c>
      <c r="T76" s="18">
        <v>223.645422003454</v>
      </c>
      <c r="U76" s="18">
        <v>283.16609326424901</v>
      </c>
      <c r="V76" s="70">
        <v>405.86219435047599</v>
      </c>
      <c r="W76" s="67">
        <v>161.552694589597</v>
      </c>
      <c r="X76" s="18">
        <v>219.228960886664</v>
      </c>
      <c r="Y76" s="18">
        <v>195.693804949395</v>
      </c>
      <c r="Z76" s="70">
        <v>235.966692753258</v>
      </c>
      <c r="AA76" s="67">
        <v>186.49736060367599</v>
      </c>
      <c r="AB76" s="18">
        <v>239.156945079282</v>
      </c>
      <c r="AC76" s="18">
        <v>226.88728155183799</v>
      </c>
      <c r="AD76" s="70">
        <v>302.39621590446302</v>
      </c>
    </row>
    <row r="77" spans="14:30">
      <c r="N77" s="31">
        <v>43100</v>
      </c>
      <c r="O77" s="67">
        <v>108.486014464367</v>
      </c>
      <c r="P77" s="18">
        <v>137.90163408853701</v>
      </c>
      <c r="Q77" s="18">
        <v>143.804742517108</v>
      </c>
      <c r="R77" s="70">
        <v>195.28528824441401</v>
      </c>
      <c r="S77" s="67">
        <v>187.999817548793</v>
      </c>
      <c r="T77" s="18">
        <v>227.009569960031</v>
      </c>
      <c r="U77" s="18">
        <v>281.85459091213301</v>
      </c>
      <c r="V77" s="70">
        <v>405.36758518177498</v>
      </c>
      <c r="W77" s="67">
        <v>165.22325100874801</v>
      </c>
      <c r="X77" s="18">
        <v>218.47625367846899</v>
      </c>
      <c r="Y77" s="18">
        <v>192.65135544277999</v>
      </c>
      <c r="Z77" s="70">
        <v>237.929432645189</v>
      </c>
      <c r="AA77" s="67">
        <v>187.94751817296299</v>
      </c>
      <c r="AB77" s="18">
        <v>238.17350969097299</v>
      </c>
      <c r="AC77" s="18">
        <v>228.019128577982</v>
      </c>
      <c r="AD77" s="70">
        <v>305.63659192698202</v>
      </c>
    </row>
    <row r="78" spans="14:30">
      <c r="N78" s="31">
        <v>43190</v>
      </c>
      <c r="O78" s="67">
        <v>108.29450252284499</v>
      </c>
      <c r="P78" s="18">
        <v>139.75687916810699</v>
      </c>
      <c r="Q78" s="18">
        <v>143.846275659046</v>
      </c>
      <c r="R78" s="70">
        <v>199.81624751170401</v>
      </c>
      <c r="S78" s="67">
        <v>189.70230127554601</v>
      </c>
      <c r="T78" s="18">
        <v>236.07659111015599</v>
      </c>
      <c r="U78" s="18">
        <v>275.34457938932201</v>
      </c>
      <c r="V78" s="70">
        <v>407.046415040287</v>
      </c>
      <c r="W78" s="67">
        <v>171.18246373656399</v>
      </c>
      <c r="X78" s="18">
        <v>221.72701600614101</v>
      </c>
      <c r="Y78" s="18">
        <v>195.50896488175701</v>
      </c>
      <c r="Z78" s="70">
        <v>248.942390644505</v>
      </c>
      <c r="AA78" s="67">
        <v>194.22169439384601</v>
      </c>
      <c r="AB78" s="18">
        <v>242.19010721390401</v>
      </c>
      <c r="AC78" s="18">
        <v>227.434951946307</v>
      </c>
      <c r="AD78" s="70">
        <v>315.36918252800302</v>
      </c>
    </row>
    <row r="79" spans="14:30">
      <c r="N79" s="31">
        <v>43281</v>
      </c>
      <c r="O79" s="67">
        <v>111.726353081632</v>
      </c>
      <c r="P79" s="18">
        <v>142.45389626688399</v>
      </c>
      <c r="Q79" s="18">
        <v>142.904704673422</v>
      </c>
      <c r="R79" s="70">
        <v>206.86765591294599</v>
      </c>
      <c r="S79" s="67">
        <v>190.94057641707201</v>
      </c>
      <c r="T79" s="18">
        <v>243.952927307072</v>
      </c>
      <c r="U79" s="18">
        <v>264.74617116958501</v>
      </c>
      <c r="V79" s="70">
        <v>414.003932849031</v>
      </c>
      <c r="W79" s="67">
        <v>175.860894107007</v>
      </c>
      <c r="X79" s="18">
        <v>227.733841712528</v>
      </c>
      <c r="Y79" s="18">
        <v>201.36295559478501</v>
      </c>
      <c r="Z79" s="70">
        <v>260.63336982606899</v>
      </c>
      <c r="AA79" s="67">
        <v>200.60055114583599</v>
      </c>
      <c r="AB79" s="18">
        <v>250.034009948548</v>
      </c>
      <c r="AC79" s="18">
        <v>229.133637170626</v>
      </c>
      <c r="AD79" s="70">
        <v>333.23381348084001</v>
      </c>
    </row>
    <row r="80" spans="14:30">
      <c r="N80" s="31">
        <v>43373</v>
      </c>
      <c r="O80" s="67">
        <v>114.117885359743</v>
      </c>
      <c r="P80" s="18">
        <v>145.42142942358799</v>
      </c>
      <c r="Q80" s="18">
        <v>146.106249606239</v>
      </c>
      <c r="R80" s="70">
        <v>211.69092499357299</v>
      </c>
      <c r="S80" s="67">
        <v>196.34216068765099</v>
      </c>
      <c r="T80" s="18">
        <v>254.14035344158401</v>
      </c>
      <c r="U80" s="18">
        <v>267.94200560034301</v>
      </c>
      <c r="V80" s="70">
        <v>415.77374131887302</v>
      </c>
      <c r="W80" s="67">
        <v>179.35574092777401</v>
      </c>
      <c r="X80" s="18">
        <v>233.291481038114</v>
      </c>
      <c r="Y80" s="18">
        <v>202.70125067899599</v>
      </c>
      <c r="Z80" s="70">
        <v>265.20819124303398</v>
      </c>
      <c r="AA80" s="67">
        <v>199.11262608334499</v>
      </c>
      <c r="AB80" s="18">
        <v>254.922247166993</v>
      </c>
      <c r="AC80" s="18">
        <v>229.92156200655799</v>
      </c>
      <c r="AD80" s="70">
        <v>337.645312444247</v>
      </c>
    </row>
    <row r="81" spans="14:30">
      <c r="N81" s="31">
        <v>43465</v>
      </c>
      <c r="O81" s="67">
        <v>113.644766195655</v>
      </c>
      <c r="P81" s="18">
        <v>148.24714960477499</v>
      </c>
      <c r="Q81" s="18">
        <v>149.88515470656199</v>
      </c>
      <c r="R81" s="70">
        <v>212.68065277881999</v>
      </c>
      <c r="S81" s="67">
        <v>200.33240130756201</v>
      </c>
      <c r="T81" s="18">
        <v>264.16534659077701</v>
      </c>
      <c r="U81" s="18">
        <v>280.287783931614</v>
      </c>
      <c r="V81" s="70">
        <v>414.39655049143198</v>
      </c>
      <c r="W81" s="67">
        <v>182.392914124931</v>
      </c>
      <c r="X81" s="18">
        <v>237.849215262532</v>
      </c>
      <c r="Y81" s="18">
        <v>199.56920325240401</v>
      </c>
      <c r="Z81" s="70">
        <v>268.71711675484102</v>
      </c>
      <c r="AA81" s="67">
        <v>196.966514675882</v>
      </c>
      <c r="AB81" s="18">
        <v>258.09701618688501</v>
      </c>
      <c r="AC81" s="18">
        <v>229.71424558166001</v>
      </c>
      <c r="AD81" s="70">
        <v>333.40677932247399</v>
      </c>
    </row>
    <row r="82" spans="14:30">
      <c r="N82" s="31">
        <v>43555</v>
      </c>
      <c r="O82" s="67">
        <v>113.905067162126</v>
      </c>
      <c r="P82" s="18">
        <v>150.17715434765401</v>
      </c>
      <c r="Q82" s="18">
        <v>148.86056337516601</v>
      </c>
      <c r="R82" s="70">
        <v>212.68111157091101</v>
      </c>
      <c r="S82" s="67">
        <v>197.71055189763399</v>
      </c>
      <c r="T82" s="18">
        <v>267.39641679413</v>
      </c>
      <c r="U82" s="18">
        <v>282.89374408386601</v>
      </c>
      <c r="V82" s="70">
        <v>421.77513465549902</v>
      </c>
      <c r="W82" s="67">
        <v>183.59602729570199</v>
      </c>
      <c r="X82" s="18">
        <v>241.382953517006</v>
      </c>
      <c r="Y82" s="18">
        <v>196.95030973736399</v>
      </c>
      <c r="Z82" s="70">
        <v>275.66704709974402</v>
      </c>
      <c r="AA82" s="67">
        <v>200.707505957401</v>
      </c>
      <c r="AB82" s="18">
        <v>264.98499002690198</v>
      </c>
      <c r="AC82" s="18">
        <v>233.78918313413899</v>
      </c>
      <c r="AD82" s="70">
        <v>340.64072808158602</v>
      </c>
    </row>
    <row r="83" spans="14:30">
      <c r="N83" s="31">
        <v>43646</v>
      </c>
      <c r="O83" s="67">
        <v>115.651625482225</v>
      </c>
      <c r="P83" s="18">
        <v>151.917887595531</v>
      </c>
      <c r="Q83" s="18">
        <v>148.83140711774399</v>
      </c>
      <c r="R83" s="70">
        <v>215.30054784755399</v>
      </c>
      <c r="S83" s="67">
        <v>195.963106093634</v>
      </c>
      <c r="T83" s="18">
        <v>268.948034969209</v>
      </c>
      <c r="U83" s="18">
        <v>282.00774576003698</v>
      </c>
      <c r="V83" s="70">
        <v>431.51097256424703</v>
      </c>
      <c r="W83" s="67">
        <v>183.08301187737499</v>
      </c>
      <c r="X83" s="18">
        <v>242.659804652123</v>
      </c>
      <c r="Y83" s="18">
        <v>197.12594423509299</v>
      </c>
      <c r="Z83" s="70">
        <v>285.44294605923</v>
      </c>
      <c r="AA83" s="67">
        <v>208.68258784608801</v>
      </c>
      <c r="AB83" s="18">
        <v>272.19663773920598</v>
      </c>
      <c r="AC83" s="18">
        <v>239.60102573514499</v>
      </c>
      <c r="AD83" s="70">
        <v>355.796942526968</v>
      </c>
    </row>
    <row r="84" spans="14:30">
      <c r="N84" s="31">
        <v>43738</v>
      </c>
      <c r="O84" s="67">
        <v>118.276019258934</v>
      </c>
      <c r="P84" s="18">
        <v>154.68669352936899</v>
      </c>
      <c r="Q84" s="18">
        <v>148.92210620360899</v>
      </c>
      <c r="R84" s="70">
        <v>220.08508621003901</v>
      </c>
      <c r="S84" s="67">
        <v>199.13358613522701</v>
      </c>
      <c r="T84" s="18">
        <v>270.596755674961</v>
      </c>
      <c r="U84" s="18">
        <v>280.53348445194598</v>
      </c>
      <c r="V84" s="70">
        <v>429.08623190257401</v>
      </c>
      <c r="W84" s="67">
        <v>185.30108441759</v>
      </c>
      <c r="X84" s="18">
        <v>249.03410775746099</v>
      </c>
      <c r="Y84" s="18">
        <v>200.87931296381001</v>
      </c>
      <c r="Z84" s="70">
        <v>296.06992219604399</v>
      </c>
      <c r="AA84" s="67">
        <v>212.51146461996001</v>
      </c>
      <c r="AB84" s="18">
        <v>274.70106136125401</v>
      </c>
      <c r="AC84" s="18">
        <v>244.44486881056699</v>
      </c>
      <c r="AD84" s="70">
        <v>369.321734114187</v>
      </c>
    </row>
    <row r="85" spans="14:30">
      <c r="N85" s="31">
        <v>43830</v>
      </c>
      <c r="O85" s="67">
        <v>119.512051158806</v>
      </c>
      <c r="P85" s="18">
        <v>157.879487280891</v>
      </c>
      <c r="Q85" s="18">
        <v>147.93495185181601</v>
      </c>
      <c r="R85" s="70">
        <v>223.92681229034801</v>
      </c>
      <c r="S85" s="67">
        <v>204.72227093033999</v>
      </c>
      <c r="T85" s="18">
        <v>276.11935509930203</v>
      </c>
      <c r="U85" s="18">
        <v>277.66635029695999</v>
      </c>
      <c r="V85" s="70">
        <v>427.131777490638</v>
      </c>
      <c r="W85" s="67">
        <v>190.333010072435</v>
      </c>
      <c r="X85" s="18">
        <v>262.77570686099102</v>
      </c>
      <c r="Y85" s="18">
        <v>204.49729219970499</v>
      </c>
      <c r="Z85" s="70">
        <v>301.27107018578403</v>
      </c>
      <c r="AA85" s="67">
        <v>209.49985779199</v>
      </c>
      <c r="AB85" s="18">
        <v>274.15031306268497</v>
      </c>
      <c r="AC85" s="18">
        <v>247.30353556599499</v>
      </c>
      <c r="AD85" s="70">
        <v>374.87845584041497</v>
      </c>
    </row>
    <row r="86" spans="14:30">
      <c r="N86" s="31">
        <v>43921</v>
      </c>
      <c r="O86" s="67">
        <v>117.858764579271</v>
      </c>
      <c r="P86" s="18">
        <v>161.374122052903</v>
      </c>
      <c r="Q86" s="18">
        <v>147.289189542287</v>
      </c>
      <c r="R86" s="70">
        <v>225.447640690258</v>
      </c>
      <c r="S86" s="67">
        <v>210.595278831971</v>
      </c>
      <c r="T86" s="18">
        <v>292.18129046342199</v>
      </c>
      <c r="U86" s="18">
        <v>276.550360223518</v>
      </c>
      <c r="V86" s="70">
        <v>445.910953209127</v>
      </c>
      <c r="W86" s="67">
        <v>194.99560615726199</v>
      </c>
      <c r="X86" s="18">
        <v>273.58228461357902</v>
      </c>
      <c r="Y86" s="18">
        <v>206.083821828071</v>
      </c>
      <c r="Z86" s="70">
        <v>301.36810076516701</v>
      </c>
      <c r="AA86" s="67">
        <v>207.92536732944899</v>
      </c>
      <c r="AB86" s="18">
        <v>276.050521087638</v>
      </c>
      <c r="AC86" s="18">
        <v>242.991435220592</v>
      </c>
      <c r="AD86" s="70">
        <v>378.15175086773502</v>
      </c>
    </row>
    <row r="87" spans="14:30">
      <c r="N87" s="31">
        <v>44012</v>
      </c>
      <c r="O87" s="67">
        <v>114.068445186978</v>
      </c>
      <c r="P87" s="18">
        <v>165.17641804778401</v>
      </c>
      <c r="Q87" s="18">
        <v>145.96263927369299</v>
      </c>
      <c r="R87" s="70">
        <v>226.01807397265799</v>
      </c>
      <c r="S87" s="67">
        <v>216.194061737667</v>
      </c>
      <c r="T87" s="18">
        <v>307.44997894946499</v>
      </c>
      <c r="U87" s="18">
        <v>278.21897156671099</v>
      </c>
      <c r="V87" s="70">
        <v>457.64359442621299</v>
      </c>
      <c r="W87" s="67">
        <v>197.54362429075101</v>
      </c>
      <c r="X87" s="18">
        <v>273.12570391921201</v>
      </c>
      <c r="Y87" s="18">
        <v>204.55511150274401</v>
      </c>
      <c r="Z87" s="70">
        <v>304.81024373860902</v>
      </c>
      <c r="AA87" s="67">
        <v>211.63359564549299</v>
      </c>
      <c r="AB87" s="18">
        <v>285.20900724305801</v>
      </c>
      <c r="AC87" s="18">
        <v>234.87580899294301</v>
      </c>
      <c r="AD87" s="70">
        <v>386.13480512294399</v>
      </c>
    </row>
    <row r="88" spans="14:30">
      <c r="N88" s="31">
        <v>44104</v>
      </c>
      <c r="O88" s="67">
        <v>116.667576519858</v>
      </c>
      <c r="P88" s="18">
        <v>166.26803245468599</v>
      </c>
      <c r="Q88" s="18">
        <v>148.805844842666</v>
      </c>
      <c r="R88" s="70">
        <v>234.52164873238601</v>
      </c>
      <c r="S88" s="67">
        <v>218.38467200681501</v>
      </c>
      <c r="T88" s="18">
        <v>313.94472963259102</v>
      </c>
      <c r="U88" s="18">
        <v>280.936414299501</v>
      </c>
      <c r="V88" s="70">
        <v>456.07996950802698</v>
      </c>
      <c r="W88" s="67">
        <v>201.84601954156699</v>
      </c>
      <c r="X88" s="18">
        <v>278.169584325877</v>
      </c>
      <c r="Y88" s="18">
        <v>205.09792881100799</v>
      </c>
      <c r="Z88" s="70">
        <v>320.13749688383598</v>
      </c>
      <c r="AA88" s="67">
        <v>219.982793015223</v>
      </c>
      <c r="AB88" s="18">
        <v>296.40087394819102</v>
      </c>
      <c r="AC88" s="18">
        <v>240.647051858211</v>
      </c>
      <c r="AD88" s="70">
        <v>402.87642228635298</v>
      </c>
    </row>
    <row r="89" spans="14:30">
      <c r="N89" s="31">
        <v>44196</v>
      </c>
      <c r="O89" s="67">
        <v>123.54048823376399</v>
      </c>
      <c r="P89" s="18">
        <v>168.65481091939</v>
      </c>
      <c r="Q89" s="18">
        <v>154.077950835622</v>
      </c>
      <c r="R89" s="70">
        <v>247.97223500922399</v>
      </c>
      <c r="S89" s="67">
        <v>214.98591619629599</v>
      </c>
      <c r="T89" s="18">
        <v>319.81272598417002</v>
      </c>
      <c r="U89" s="18">
        <v>286.98258560929003</v>
      </c>
      <c r="V89" s="70">
        <v>460.36665821526702</v>
      </c>
      <c r="W89" s="67">
        <v>207.692517122087</v>
      </c>
      <c r="X89" s="18">
        <v>294.38629039802601</v>
      </c>
      <c r="Y89" s="18">
        <v>212.247712355137</v>
      </c>
      <c r="Z89" s="70">
        <v>336.55424095986302</v>
      </c>
      <c r="AA89" s="67">
        <v>223.718591951121</v>
      </c>
      <c r="AB89" s="18">
        <v>303.17933645126601</v>
      </c>
      <c r="AC89" s="18">
        <v>253.29259353137201</v>
      </c>
      <c r="AD89" s="70">
        <v>417.70786392464498</v>
      </c>
    </row>
    <row r="90" spans="14:30">
      <c r="N90" s="31">
        <v>44286</v>
      </c>
      <c r="O90" s="67">
        <v>126.301586335968</v>
      </c>
      <c r="P90" s="18">
        <v>180.16048679477899</v>
      </c>
      <c r="Q90" s="18">
        <v>159.50287647430699</v>
      </c>
      <c r="R90" s="70">
        <v>261.29756208816798</v>
      </c>
      <c r="S90" s="67">
        <v>211.403528733602</v>
      </c>
      <c r="T90" s="18">
        <v>324.53190846944801</v>
      </c>
      <c r="U90" s="18">
        <v>300.99295958907697</v>
      </c>
      <c r="V90" s="70">
        <v>474.91408727220301</v>
      </c>
      <c r="W90" s="67">
        <v>211.82589721834199</v>
      </c>
      <c r="X90" s="18">
        <v>309.116318313259</v>
      </c>
      <c r="Y90" s="18">
        <v>224.425532868473</v>
      </c>
      <c r="Z90" s="70">
        <v>350.43325891607299</v>
      </c>
      <c r="AA90" s="67">
        <v>221.849672822786</v>
      </c>
      <c r="AB90" s="18">
        <v>316.46034960522599</v>
      </c>
      <c r="AC90" s="18">
        <v>259.17844993397398</v>
      </c>
      <c r="AD90" s="70">
        <v>431.09779456659697</v>
      </c>
    </row>
    <row r="91" spans="14:30">
      <c r="N91" s="31">
        <v>44377</v>
      </c>
      <c r="O91" s="67">
        <v>128.217444771944</v>
      </c>
      <c r="P91" s="18">
        <v>195.651322415452</v>
      </c>
      <c r="Q91" s="18">
        <v>169.96052975083299</v>
      </c>
      <c r="R91" s="70">
        <v>276.49356511537002</v>
      </c>
      <c r="S91" s="67">
        <v>218.37930309128399</v>
      </c>
      <c r="T91" s="18">
        <v>330.20731842239297</v>
      </c>
      <c r="U91" s="18">
        <v>318.73218829058601</v>
      </c>
      <c r="V91" s="70">
        <v>508.012427830935</v>
      </c>
      <c r="W91" s="67">
        <v>219.61798388705401</v>
      </c>
      <c r="X91" s="18">
        <v>327.74619488685801</v>
      </c>
      <c r="Y91" s="18">
        <v>237.54699819228699</v>
      </c>
      <c r="Z91" s="70">
        <v>373.50237429261398</v>
      </c>
      <c r="AA91" s="67">
        <v>224.84438078362001</v>
      </c>
      <c r="AB91" s="18">
        <v>340.97860098035198</v>
      </c>
      <c r="AC91" s="18">
        <v>269.21602400622697</v>
      </c>
      <c r="AD91" s="70">
        <v>459.96870653135198</v>
      </c>
    </row>
    <row r="92" spans="14:30">
      <c r="N92" s="31">
        <v>44469</v>
      </c>
      <c r="O92" s="67">
        <v>131.79441221497899</v>
      </c>
      <c r="P92" s="18">
        <v>200.79853524069901</v>
      </c>
      <c r="Q92" s="18">
        <v>176.84422521311299</v>
      </c>
      <c r="R92" s="70">
        <v>286.39672604485799</v>
      </c>
      <c r="S92" s="67">
        <v>229.46136947687299</v>
      </c>
      <c r="T92" s="18">
        <v>350.76664979606699</v>
      </c>
      <c r="U92" s="18">
        <v>327.50874103924701</v>
      </c>
      <c r="V92" s="70">
        <v>524.95089189865803</v>
      </c>
      <c r="W92" s="67">
        <v>230.434573605731</v>
      </c>
      <c r="X92" s="18">
        <v>343.93370961255903</v>
      </c>
      <c r="Y92" s="18">
        <v>245.11130693556001</v>
      </c>
      <c r="Z92" s="70">
        <v>398.29965435212301</v>
      </c>
      <c r="AA92" s="67">
        <v>238.83221161893999</v>
      </c>
      <c r="AB92" s="18">
        <v>360.065441026504</v>
      </c>
      <c r="AC92" s="18">
        <v>286.45812571738497</v>
      </c>
      <c r="AD92" s="70">
        <v>490.37219336556097</v>
      </c>
    </row>
    <row r="93" spans="14:30">
      <c r="N93" s="31">
        <v>44561</v>
      </c>
      <c r="O93" s="67">
        <v>135.82580073719899</v>
      </c>
      <c r="P93" s="18">
        <v>201.31655507697499</v>
      </c>
      <c r="Q93" s="18">
        <v>177.84524393967399</v>
      </c>
      <c r="R93" s="70">
        <v>291.01445759255301</v>
      </c>
      <c r="S93" s="67">
        <v>230.591666019108</v>
      </c>
      <c r="T93" s="18">
        <v>375.02943712062603</v>
      </c>
      <c r="U93" s="18">
        <v>324.58859252242002</v>
      </c>
      <c r="V93" s="70">
        <v>511.13353509759997</v>
      </c>
      <c r="W93" s="67">
        <v>237.45650520013501</v>
      </c>
      <c r="X93" s="18">
        <v>353.61513429943</v>
      </c>
      <c r="Y93" s="18">
        <v>250.441896201742</v>
      </c>
      <c r="Z93" s="70">
        <v>414.06830758936599</v>
      </c>
      <c r="AA93" s="67">
        <v>251.35535255804101</v>
      </c>
      <c r="AB93" s="18">
        <v>369.30035765406399</v>
      </c>
      <c r="AC93" s="18">
        <v>294.40722115941003</v>
      </c>
      <c r="AD93" s="70">
        <v>505.63996906678801</v>
      </c>
    </row>
    <row r="94" spans="14:30">
      <c r="N94" s="31">
        <v>44651</v>
      </c>
      <c r="O94" s="67">
        <v>138.502411457759</v>
      </c>
      <c r="P94" s="18">
        <v>212.78806213568001</v>
      </c>
      <c r="Q94" s="18">
        <v>181.86914251216299</v>
      </c>
      <c r="R94" s="70">
        <v>301.79486111996499</v>
      </c>
      <c r="S94" s="67">
        <v>229.35383105862101</v>
      </c>
      <c r="T94" s="18">
        <v>396.83096209890601</v>
      </c>
      <c r="U94" s="18">
        <v>326.11392266822401</v>
      </c>
      <c r="V94" s="70">
        <v>508.98708426778302</v>
      </c>
      <c r="W94" s="67">
        <v>243.337232001431</v>
      </c>
      <c r="X94" s="18">
        <v>382.45317626518602</v>
      </c>
      <c r="Y94" s="18">
        <v>260.21473498679399</v>
      </c>
      <c r="Z94" s="70">
        <v>436.95389902232398</v>
      </c>
      <c r="AA94" s="67">
        <v>259.43976206487997</v>
      </c>
      <c r="AB94" s="18">
        <v>390.33499869886703</v>
      </c>
      <c r="AC94" s="18">
        <v>292.70889666845898</v>
      </c>
      <c r="AD94" s="70">
        <v>526.73583189931401</v>
      </c>
    </row>
    <row r="95" spans="14:30">
      <c r="N95" s="31">
        <v>44742</v>
      </c>
      <c r="O95" s="67">
        <v>141.44598859225701</v>
      </c>
      <c r="P95" s="18">
        <v>229.94507293654399</v>
      </c>
      <c r="Q95" s="18">
        <v>183.027331200676</v>
      </c>
      <c r="R95" s="70">
        <v>319.672395166743</v>
      </c>
      <c r="S95" s="67">
        <v>239.625627692395</v>
      </c>
      <c r="T95" s="18">
        <v>421.36757805487798</v>
      </c>
      <c r="U95" s="18">
        <v>346.27642009272</v>
      </c>
      <c r="V95" s="70">
        <v>533.45658695514896</v>
      </c>
      <c r="W95" s="67">
        <v>250.06812626480999</v>
      </c>
      <c r="X95" s="18">
        <v>427.975482531262</v>
      </c>
      <c r="Y95" s="18">
        <v>267.64992577181903</v>
      </c>
      <c r="Z95" s="70">
        <v>467.51955632069701</v>
      </c>
      <c r="AA95" s="67">
        <v>268.23480839988099</v>
      </c>
      <c r="AB95" s="18">
        <v>417.893702421162</v>
      </c>
      <c r="AC95" s="18">
        <v>299.06970706223001</v>
      </c>
      <c r="AD95" s="70">
        <v>545.60068424441704</v>
      </c>
    </row>
    <row r="96" spans="14:30">
      <c r="N96" s="31">
        <v>44834</v>
      </c>
      <c r="O96" s="67">
        <v>140.49906334851801</v>
      </c>
      <c r="P96" s="18">
        <v>233.170453774592</v>
      </c>
      <c r="Q96" s="18">
        <v>178.15316281082701</v>
      </c>
      <c r="R96" s="70">
        <v>323.36520928949699</v>
      </c>
      <c r="S96" s="67">
        <v>250.207302856213</v>
      </c>
      <c r="T96" s="18">
        <v>432.73206303266801</v>
      </c>
      <c r="U96" s="18">
        <v>351.256747726382</v>
      </c>
      <c r="V96" s="70">
        <v>542.44202441170501</v>
      </c>
      <c r="W96" s="67">
        <v>251.517782350864</v>
      </c>
      <c r="X96" s="18">
        <v>433.45467232067</v>
      </c>
      <c r="Y96" s="18">
        <v>266.24106359068401</v>
      </c>
      <c r="Z96" s="70">
        <v>465.805911844197</v>
      </c>
      <c r="AA96" s="67">
        <v>263.99558492443799</v>
      </c>
      <c r="AB96" s="18">
        <v>421.066442798906</v>
      </c>
      <c r="AC96" s="18">
        <v>306.79333587003498</v>
      </c>
      <c r="AD96" s="70">
        <v>527.54692817665602</v>
      </c>
    </row>
    <row r="97" spans="14:30">
      <c r="N97" s="31">
        <v>44926</v>
      </c>
      <c r="O97" s="67">
        <v>137.09303054787699</v>
      </c>
      <c r="P97" s="18">
        <v>228.17227142303901</v>
      </c>
      <c r="Q97" s="18">
        <v>174.43600578414899</v>
      </c>
      <c r="R97" s="70">
        <v>321.56921842498002</v>
      </c>
      <c r="S97" s="67">
        <v>254.958665237795</v>
      </c>
      <c r="T97" s="18">
        <v>442.03364280072702</v>
      </c>
      <c r="U97" s="18">
        <v>343.10174546702001</v>
      </c>
      <c r="V97" s="70">
        <v>532.14273653040004</v>
      </c>
      <c r="W97" s="67">
        <v>251.37554131706099</v>
      </c>
      <c r="X97" s="18">
        <v>423.05629955366902</v>
      </c>
      <c r="Y97" s="18">
        <v>267.00000348782601</v>
      </c>
      <c r="Z97" s="70">
        <v>455.90541269785399</v>
      </c>
      <c r="AA97" s="67">
        <v>259.03968646169898</v>
      </c>
      <c r="AB97" s="18">
        <v>413.005413674642</v>
      </c>
      <c r="AC97" s="18">
        <v>309.76955114132699</v>
      </c>
      <c r="AD97" s="70">
        <v>515.18950752114995</v>
      </c>
    </row>
    <row r="98" spans="14:30" ht="30">
      <c r="N98" s="135" t="s">
        <v>0</v>
      </c>
      <c r="O98" s="126" t="s">
        <v>58</v>
      </c>
      <c r="P98" s="127" t="s">
        <v>59</v>
      </c>
      <c r="Q98" s="127" t="s">
        <v>60</v>
      </c>
      <c r="R98" s="128" t="s">
        <v>61</v>
      </c>
      <c r="S98" s="126" t="s">
        <v>62</v>
      </c>
      <c r="T98" s="127" t="s">
        <v>63</v>
      </c>
      <c r="U98" s="127" t="s">
        <v>64</v>
      </c>
      <c r="V98" s="128" t="s">
        <v>65</v>
      </c>
      <c r="W98" s="126" t="s">
        <v>66</v>
      </c>
      <c r="X98" s="127" t="s">
        <v>67</v>
      </c>
      <c r="Y98" s="127" t="s">
        <v>68</v>
      </c>
      <c r="Z98" s="128" t="s">
        <v>69</v>
      </c>
      <c r="AA98" s="126" t="s">
        <v>70</v>
      </c>
      <c r="AB98" s="127" t="s">
        <v>71</v>
      </c>
      <c r="AC98" s="127" t="s">
        <v>72</v>
      </c>
      <c r="AD98" s="128" t="s">
        <v>73</v>
      </c>
    </row>
    <row r="99" spans="14:30">
      <c r="N99" s="113" t="s">
        <v>49</v>
      </c>
      <c r="O99" s="136">
        <f>O93/O92-1</f>
        <v>3.0588463156117074E-2</v>
      </c>
      <c r="P99" s="136">
        <f t="shared" ref="O99:AD103" si="0">P93/P92-1</f>
        <v>2.5797988797828797E-3</v>
      </c>
      <c r="Q99" s="136">
        <f t="shared" si="0"/>
        <v>5.6604547044420972E-3</v>
      </c>
      <c r="R99" s="136">
        <f t="shared" si="0"/>
        <v>1.6123548657367648E-2</v>
      </c>
      <c r="S99" s="136">
        <f t="shared" si="0"/>
        <v>4.9258685451580853E-3</v>
      </c>
      <c r="T99" s="136">
        <f t="shared" si="0"/>
        <v>6.9170735982640341E-2</v>
      </c>
      <c r="U99" s="136">
        <f t="shared" si="0"/>
        <v>-8.9162460444897063E-3</v>
      </c>
      <c r="V99" s="136">
        <f t="shared" si="0"/>
        <v>-2.6321236927673408E-2</v>
      </c>
      <c r="W99" s="136">
        <f t="shared" si="0"/>
        <v>3.0472560972635954E-2</v>
      </c>
      <c r="X99" s="136">
        <f t="shared" si="0"/>
        <v>2.8149100876959876E-2</v>
      </c>
      <c r="Y99" s="136">
        <f t="shared" si="0"/>
        <v>2.174762695701915E-2</v>
      </c>
      <c r="Z99" s="136">
        <f t="shared" si="0"/>
        <v>3.9589924482591909E-2</v>
      </c>
      <c r="AA99" s="136">
        <f t="shared" si="0"/>
        <v>5.2434890813982227E-2</v>
      </c>
      <c r="AB99" s="136">
        <f t="shared" si="0"/>
        <v>2.5647883899194257E-2</v>
      </c>
      <c r="AC99" s="136">
        <f t="shared" si="0"/>
        <v>2.7749589655094997E-2</v>
      </c>
      <c r="AD99" s="137">
        <f t="shared" si="0"/>
        <v>3.1135076392566408E-2</v>
      </c>
    </row>
    <row r="100" spans="14:30">
      <c r="N100" s="113" t="s">
        <v>49</v>
      </c>
      <c r="O100" s="136">
        <f t="shared" si="0"/>
        <v>1.9706202400667783E-2</v>
      </c>
      <c r="P100" s="136">
        <f t="shared" si="0"/>
        <v>5.698243273792758E-2</v>
      </c>
      <c r="Q100" s="136">
        <f t="shared" si="0"/>
        <v>2.2625843027064274E-2</v>
      </c>
      <c r="R100" s="136">
        <f t="shared" si="0"/>
        <v>3.7044219784109655E-2</v>
      </c>
      <c r="S100" s="136">
        <f t="shared" si="0"/>
        <v>-5.3680819513417521E-3</v>
      </c>
      <c r="T100" s="136">
        <f t="shared" si="0"/>
        <v>5.8132836573219882E-2</v>
      </c>
      <c r="U100" s="136">
        <f t="shared" si="0"/>
        <v>4.6992721892979983E-3</v>
      </c>
      <c r="V100" s="136">
        <f t="shared" si="0"/>
        <v>-4.1993934704501745E-3</v>
      </c>
      <c r="W100" s="136">
        <f t="shared" si="0"/>
        <v>2.4765490405662005E-2</v>
      </c>
      <c r="X100" s="136">
        <f t="shared" si="0"/>
        <v>8.1552058066996835E-2</v>
      </c>
      <c r="Y100" s="136">
        <f t="shared" si="0"/>
        <v>3.9022379774586557E-2</v>
      </c>
      <c r="Z100" s="136">
        <f t="shared" si="0"/>
        <v>5.5270087117253563E-2</v>
      </c>
      <c r="AA100" s="136">
        <f t="shared" si="0"/>
        <v>3.216326775843048E-2</v>
      </c>
      <c r="AB100" s="136">
        <f t="shared" si="0"/>
        <v>5.6958084683218502E-2</v>
      </c>
      <c r="AC100" s="136">
        <f t="shared" si="0"/>
        <v>-5.7686237595084844E-3</v>
      </c>
      <c r="AD100" s="137">
        <f t="shared" si="0"/>
        <v>4.1721114079372734E-2</v>
      </c>
    </row>
    <row r="101" spans="14:30">
      <c r="N101" s="113" t="s">
        <v>49</v>
      </c>
      <c r="O101" s="136">
        <f t="shared" si="0"/>
        <v>2.1252894469608208E-2</v>
      </c>
      <c r="P101" s="136">
        <f t="shared" si="0"/>
        <v>8.0629573993320047E-2</v>
      </c>
      <c r="Q101" s="136">
        <f t="shared" si="0"/>
        <v>6.3682528686006545E-3</v>
      </c>
      <c r="R101" s="136">
        <f t="shared" si="0"/>
        <v>5.9237370644530607E-2</v>
      </c>
      <c r="S101" s="136">
        <f t="shared" si="0"/>
        <v>4.4785807964762503E-2</v>
      </c>
      <c r="T101" s="136">
        <f t="shared" si="0"/>
        <v>6.183140505517426E-2</v>
      </c>
      <c r="U101" s="136">
        <f t="shared" si="0"/>
        <v>6.1826545949123846E-2</v>
      </c>
      <c r="V101" s="136">
        <f t="shared" si="0"/>
        <v>4.8074899037108487E-2</v>
      </c>
      <c r="W101" s="136">
        <f t="shared" si="0"/>
        <v>2.7660766122873381E-2</v>
      </c>
      <c r="X101" s="136">
        <f t="shared" si="0"/>
        <v>0.11902713610753657</v>
      </c>
      <c r="Y101" s="136">
        <f t="shared" si="0"/>
        <v>2.8573288847006939E-2</v>
      </c>
      <c r="Z101" s="136">
        <f t="shared" si="0"/>
        <v>6.995167537528113E-2</v>
      </c>
      <c r="AA101" s="136">
        <f t="shared" si="0"/>
        <v>3.3900148015097109E-2</v>
      </c>
      <c r="AB101" s="136">
        <f t="shared" si="0"/>
        <v>7.0602697206652021E-2</v>
      </c>
      <c r="AC101" s="136">
        <f t="shared" si="0"/>
        <v>2.1730840661722928E-2</v>
      </c>
      <c r="AD101" s="137">
        <f t="shared" si="0"/>
        <v>3.5814636488806562E-2</v>
      </c>
    </row>
    <row r="102" spans="14:30">
      <c r="N102" s="113" t="s">
        <v>49</v>
      </c>
      <c r="O102" s="136">
        <f t="shared" si="0"/>
        <v>-6.6946065644086783E-3</v>
      </c>
      <c r="P102" s="136">
        <f t="shared" si="0"/>
        <v>1.4026744721501894E-2</v>
      </c>
      <c r="Q102" s="136">
        <f t="shared" si="0"/>
        <v>-2.663082260924643E-2</v>
      </c>
      <c r="R102" s="136">
        <f t="shared" si="0"/>
        <v>1.1551870535545516E-2</v>
      </c>
      <c r="S102" s="136">
        <f t="shared" si="0"/>
        <v>4.4159196433703585E-2</v>
      </c>
      <c r="T102" s="136">
        <f t="shared" si="0"/>
        <v>2.6970477961904216E-2</v>
      </c>
      <c r="U102" s="136">
        <f t="shared" si="0"/>
        <v>1.4382520277668398E-2</v>
      </c>
      <c r="V102" s="136">
        <f t="shared" si="0"/>
        <v>1.684380261914642E-2</v>
      </c>
      <c r="W102" s="136">
        <f t="shared" si="0"/>
        <v>5.7970446202284531E-3</v>
      </c>
      <c r="X102" s="136">
        <f t="shared" si="0"/>
        <v>1.2802578682781895E-2</v>
      </c>
      <c r="Y102" s="136">
        <f t="shared" si="0"/>
        <v>-5.2638242923934708E-3</v>
      </c>
      <c r="Z102" s="136">
        <f t="shared" si="0"/>
        <v>-3.6653963525848932E-3</v>
      </c>
      <c r="AA102" s="136">
        <f t="shared" si="0"/>
        <v>-1.5804151223815843E-2</v>
      </c>
      <c r="AB102" s="136">
        <f t="shared" si="0"/>
        <v>7.5922186894945565E-3</v>
      </c>
      <c r="AC102" s="136">
        <f t="shared" si="0"/>
        <v>2.5825513669285982E-2</v>
      </c>
      <c r="AD102" s="137">
        <f t="shared" si="0"/>
        <v>-3.30896873649692E-2</v>
      </c>
    </row>
    <row r="103" spans="14:30">
      <c r="N103" s="113" t="str">
        <f>"QTR "&amp;YEAR(N97)&amp;"Q"&amp;(MONTH(N97)/3)</f>
        <v>QTR 2022Q4</v>
      </c>
      <c r="O103" s="136">
        <f>O97/O96-1</f>
        <v>-2.424238795238165E-2</v>
      </c>
      <c r="P103" s="136">
        <f t="shared" si="0"/>
        <v>-2.1435744840917037E-2</v>
      </c>
      <c r="Q103" s="136">
        <f t="shared" si="0"/>
        <v>-2.0864951079342386E-2</v>
      </c>
      <c r="R103" s="136">
        <f t="shared" si="0"/>
        <v>-5.5540633714528109E-3</v>
      </c>
      <c r="S103" s="136">
        <f t="shared" si="0"/>
        <v>1.8989703047606277E-2</v>
      </c>
      <c r="T103" s="136">
        <f t="shared" si="0"/>
        <v>2.1495009412687782E-2</v>
      </c>
      <c r="U103" s="136">
        <f t="shared" si="0"/>
        <v>-2.3216642277046007E-2</v>
      </c>
      <c r="V103" s="136">
        <f t="shared" si="0"/>
        <v>-1.898689153458355E-2</v>
      </c>
      <c r="W103" s="136">
        <f t="shared" si="0"/>
        <v>-5.6553072499887502E-4</v>
      </c>
      <c r="X103" s="136">
        <f t="shared" si="0"/>
        <v>-2.3989527466226623E-2</v>
      </c>
      <c r="Y103" s="136">
        <f t="shared" si="0"/>
        <v>2.8505741635287407E-3</v>
      </c>
      <c r="Z103" s="136">
        <f t="shared" si="0"/>
        <v>-2.1254558807863644E-2</v>
      </c>
      <c r="AA103" s="136">
        <f t="shared" si="0"/>
        <v>-1.8772656611501737E-2</v>
      </c>
      <c r="AB103" s="136">
        <f t="shared" si="0"/>
        <v>-1.9144316205017109E-2</v>
      </c>
      <c r="AC103" s="136">
        <f t="shared" si="0"/>
        <v>9.7010427649992792E-3</v>
      </c>
      <c r="AD103" s="137">
        <f t="shared" si="0"/>
        <v>-2.3424305963104852E-2</v>
      </c>
    </row>
    <row r="104" spans="14:30">
      <c r="N104" s="113" t="s">
        <v>78</v>
      </c>
      <c r="O104" s="138">
        <f>RANK(O103,$O103:$AD103)</f>
        <v>16</v>
      </c>
      <c r="P104" s="138">
        <f t="shared" ref="P104:AD104" si="1">RANK(P103,$O103:$AD103)</f>
        <v>12</v>
      </c>
      <c r="Q104" s="138">
        <f t="shared" si="1"/>
        <v>10</v>
      </c>
      <c r="R104" s="138">
        <f t="shared" si="1"/>
        <v>6</v>
      </c>
      <c r="S104" s="138">
        <f t="shared" si="1"/>
        <v>2</v>
      </c>
      <c r="T104" s="138">
        <f t="shared" si="1"/>
        <v>1</v>
      </c>
      <c r="U104" s="138">
        <f t="shared" si="1"/>
        <v>13</v>
      </c>
      <c r="V104" s="138">
        <f t="shared" si="1"/>
        <v>8</v>
      </c>
      <c r="W104" s="138">
        <f t="shared" si="1"/>
        <v>5</v>
      </c>
      <c r="X104" s="138">
        <f t="shared" si="1"/>
        <v>15</v>
      </c>
      <c r="Y104" s="138">
        <f t="shared" si="1"/>
        <v>4</v>
      </c>
      <c r="Z104" s="138">
        <f t="shared" si="1"/>
        <v>11</v>
      </c>
      <c r="AA104" s="138">
        <f t="shared" si="1"/>
        <v>7</v>
      </c>
      <c r="AB104" s="138">
        <f t="shared" si="1"/>
        <v>9</v>
      </c>
      <c r="AC104" s="138">
        <f t="shared" si="1"/>
        <v>3</v>
      </c>
      <c r="AD104" s="139">
        <f t="shared" si="1"/>
        <v>14</v>
      </c>
    </row>
    <row r="105" spans="14:30">
      <c r="N105" s="113">
        <v>42825</v>
      </c>
      <c r="O105" s="140" t="s">
        <v>7</v>
      </c>
      <c r="P105" s="141" t="s">
        <v>7</v>
      </c>
      <c r="Q105" s="141" t="s">
        <v>7</v>
      </c>
      <c r="R105" s="142" t="s">
        <v>7</v>
      </c>
      <c r="S105" s="131" t="s">
        <v>7</v>
      </c>
      <c r="T105" s="116" t="s">
        <v>7</v>
      </c>
      <c r="U105" s="116" t="s">
        <v>7</v>
      </c>
      <c r="V105" s="134" t="s">
        <v>7</v>
      </c>
      <c r="W105" s="131" t="s">
        <v>7</v>
      </c>
      <c r="X105" s="116" t="s">
        <v>7</v>
      </c>
      <c r="Y105" s="116" t="s">
        <v>7</v>
      </c>
      <c r="Z105" s="134" t="s">
        <v>7</v>
      </c>
      <c r="AA105" s="131" t="s">
        <v>7</v>
      </c>
      <c r="AB105" s="116" t="s">
        <v>7</v>
      </c>
      <c r="AC105" s="116" t="s">
        <v>7</v>
      </c>
      <c r="AD105" s="134" t="s">
        <v>7</v>
      </c>
    </row>
    <row r="106" spans="14:30">
      <c r="N106" s="113" t="s">
        <v>51</v>
      </c>
      <c r="O106" s="136">
        <f t="shared" ref="O106:AD110" si="2">O93/O89-1</f>
        <v>9.944361301364335E-2</v>
      </c>
      <c r="P106" s="136">
        <f t="shared" si="2"/>
        <v>0.19366031706736164</v>
      </c>
      <c r="Q106" s="136">
        <f t="shared" si="2"/>
        <v>0.15425499219812511</v>
      </c>
      <c r="R106" s="136">
        <f t="shared" si="2"/>
        <v>0.17357678202048699</v>
      </c>
      <c r="S106" s="136">
        <f t="shared" si="2"/>
        <v>7.2589637958250908E-2</v>
      </c>
      <c r="T106" s="136">
        <f t="shared" si="2"/>
        <v>0.17265326439570483</v>
      </c>
      <c r="U106" s="136">
        <f t="shared" si="2"/>
        <v>0.13103933408812596</v>
      </c>
      <c r="V106" s="136">
        <f t="shared" si="2"/>
        <v>0.11027487759244803</v>
      </c>
      <c r="W106" s="136">
        <f t="shared" si="2"/>
        <v>0.14330794623935339</v>
      </c>
      <c r="X106" s="136">
        <f t="shared" si="2"/>
        <v>0.20119430093474611</v>
      </c>
      <c r="Y106" s="136">
        <f t="shared" si="2"/>
        <v>0.17995098002610144</v>
      </c>
      <c r="Z106" s="136">
        <f t="shared" si="2"/>
        <v>0.23031671331322534</v>
      </c>
      <c r="AA106" s="136">
        <f t="shared" si="2"/>
        <v>0.12353358907675505</v>
      </c>
      <c r="AB106" s="136">
        <f t="shared" si="2"/>
        <v>0.21809211002553419</v>
      </c>
      <c r="AC106" s="136">
        <f t="shared" si="2"/>
        <v>0.16232068634468666</v>
      </c>
      <c r="AD106" s="137">
        <f t="shared" si="2"/>
        <v>0.21051101196889621</v>
      </c>
    </row>
    <row r="107" spans="14:30">
      <c r="N107" s="113" t="s">
        <v>51</v>
      </c>
      <c r="O107" s="136">
        <f t="shared" si="2"/>
        <v>9.6600727478879378E-2</v>
      </c>
      <c r="P107" s="136">
        <f t="shared" si="2"/>
        <v>0.1811028373722543</v>
      </c>
      <c r="Q107" s="136">
        <f t="shared" si="2"/>
        <v>0.14022484441814309</v>
      </c>
      <c r="R107" s="136">
        <f t="shared" si="2"/>
        <v>0.1549853688192171</v>
      </c>
      <c r="S107" s="136">
        <f t="shared" si="2"/>
        <v>8.4910135760500438E-2</v>
      </c>
      <c r="T107" s="136">
        <f t="shared" si="2"/>
        <v>0.22277949176225409</v>
      </c>
      <c r="U107" s="136">
        <f t="shared" si="2"/>
        <v>8.3460301242403778E-2</v>
      </c>
      <c r="V107" s="136">
        <f t="shared" si="2"/>
        <v>7.1745601801975312E-2</v>
      </c>
      <c r="W107" s="136">
        <f t="shared" si="2"/>
        <v>0.14876053965492386</v>
      </c>
      <c r="X107" s="136">
        <f t="shared" si="2"/>
        <v>0.23724680195500825</v>
      </c>
      <c r="Y107" s="136">
        <f t="shared" si="2"/>
        <v>0.15947027800662794</v>
      </c>
      <c r="Z107" s="136">
        <f t="shared" si="2"/>
        <v>0.24689620036028681</v>
      </c>
      <c r="AA107" s="136">
        <f>AA94/AA90-1</f>
        <v>0.16943946215382066</v>
      </c>
      <c r="AB107" s="136">
        <f t="shared" si="2"/>
        <v>0.23344045845173733</v>
      </c>
      <c r="AC107" s="136">
        <f t="shared" si="2"/>
        <v>0.12937204749479325</v>
      </c>
      <c r="AD107" s="137">
        <f t="shared" si="2"/>
        <v>0.22184766087441132</v>
      </c>
    </row>
    <row r="108" spans="14:30">
      <c r="N108" s="113" t="s">
        <v>51</v>
      </c>
      <c r="O108" s="136">
        <f t="shared" si="2"/>
        <v>0.10317273007461791</v>
      </c>
      <c r="P108" s="136">
        <f t="shared" si="2"/>
        <v>0.17527993216560844</v>
      </c>
      <c r="Q108" s="136">
        <f t="shared" si="2"/>
        <v>7.6881388102280734E-2</v>
      </c>
      <c r="R108" s="136">
        <f t="shared" si="2"/>
        <v>0.1561657683908706</v>
      </c>
      <c r="S108" s="136">
        <f t="shared" si="2"/>
        <v>9.7290925927306926E-2</v>
      </c>
      <c r="T108" s="136">
        <f t="shared" si="2"/>
        <v>0.27606977358350093</v>
      </c>
      <c r="U108" s="136">
        <f t="shared" si="2"/>
        <v>8.6418105274708168E-2</v>
      </c>
      <c r="V108" s="136">
        <f t="shared" si="2"/>
        <v>5.0085702101527518E-2</v>
      </c>
      <c r="W108" s="136">
        <f t="shared" si="2"/>
        <v>0.13865049591483358</v>
      </c>
      <c r="X108" s="136">
        <f t="shared" si="2"/>
        <v>0.30581373394435407</v>
      </c>
      <c r="Y108" s="136">
        <f t="shared" si="2"/>
        <v>0.12672409168969856</v>
      </c>
      <c r="Z108" s="136">
        <f t="shared" si="2"/>
        <v>0.25171776272144086</v>
      </c>
      <c r="AA108" s="136">
        <f t="shared" si="2"/>
        <v>0.19297981770786587</v>
      </c>
      <c r="AB108" s="136">
        <f t="shared" si="2"/>
        <v>0.22557163769125221</v>
      </c>
      <c r="AC108" s="136">
        <f t="shared" si="2"/>
        <v>0.11089118177940449</v>
      </c>
      <c r="AD108" s="137">
        <f t="shared" si="2"/>
        <v>0.18616913824164305</v>
      </c>
    </row>
    <row r="109" spans="14:30">
      <c r="N109" s="113" t="s">
        <v>51</v>
      </c>
      <c r="O109" s="136">
        <f t="shared" si="2"/>
        <v>6.6047194165866907E-2</v>
      </c>
      <c r="P109" s="136">
        <f t="shared" si="2"/>
        <v>0.16121590974300926</v>
      </c>
      <c r="Q109" s="136">
        <f t="shared" si="2"/>
        <v>7.401641733772335E-3</v>
      </c>
      <c r="R109" s="136">
        <f t="shared" si="2"/>
        <v>0.12908137517901896</v>
      </c>
      <c r="S109" s="136">
        <f t="shared" si="2"/>
        <v>9.041144235579468E-2</v>
      </c>
      <c r="T109" s="136">
        <f t="shared" si="2"/>
        <v>0.23367504659937044</v>
      </c>
      <c r="U109" s="136">
        <f t="shared" si="2"/>
        <v>7.2511062183495012E-2</v>
      </c>
      <c r="V109" s="136">
        <f t="shared" si="2"/>
        <v>3.3319559568295132E-2</v>
      </c>
      <c r="W109" s="136">
        <f t="shared" si="2"/>
        <v>9.1493253009880204E-2</v>
      </c>
      <c r="X109" s="136">
        <f t="shared" si="2"/>
        <v>0.26028551492947938</v>
      </c>
      <c r="Y109" s="136">
        <f t="shared" si="2"/>
        <v>8.6204740692272575E-2</v>
      </c>
      <c r="Z109" s="136">
        <f t="shared" si="2"/>
        <v>0.16948610613755144</v>
      </c>
      <c r="AA109" s="136">
        <f t="shared" si="2"/>
        <v>0.10536004810626842</v>
      </c>
      <c r="AB109" s="136">
        <f t="shared" si="2"/>
        <v>0.16941643052022815</v>
      </c>
      <c r="AC109" s="136">
        <f t="shared" si="2"/>
        <v>7.0988421437597538E-2</v>
      </c>
      <c r="AD109" s="137">
        <f t="shared" si="2"/>
        <v>7.5809222696651135E-2</v>
      </c>
    </row>
    <row r="110" spans="14:30">
      <c r="N110" s="113" t="str">
        <f>"Y/Y "&amp;RIGHT(N103,4)</f>
        <v>Y/Y 22Q4</v>
      </c>
      <c r="O110" s="136">
        <f>O97/O93-1</f>
        <v>9.3298166018538353E-3</v>
      </c>
      <c r="P110" s="136">
        <f t="shared" si="2"/>
        <v>0.13340043661980761</v>
      </c>
      <c r="Q110" s="136">
        <f t="shared" si="2"/>
        <v>-1.9169689781985078E-2</v>
      </c>
      <c r="R110" s="136">
        <f t="shared" si="2"/>
        <v>0.10499396176119369</v>
      </c>
      <c r="S110" s="136">
        <f t="shared" si="2"/>
        <v>0.10567163869950025</v>
      </c>
      <c r="T110" s="136">
        <f t="shared" si="2"/>
        <v>0.17866385688158526</v>
      </c>
      <c r="U110" s="136">
        <f t="shared" si="2"/>
        <v>5.7035747315492102E-2</v>
      </c>
      <c r="V110" s="136">
        <f t="shared" si="2"/>
        <v>4.1103156005579677E-2</v>
      </c>
      <c r="W110" s="136">
        <f t="shared" si="2"/>
        <v>5.8617202780756106E-2</v>
      </c>
      <c r="X110" s="136">
        <f t="shared" si="2"/>
        <v>0.196374980928951</v>
      </c>
      <c r="Y110" s="136">
        <f t="shared" si="2"/>
        <v>6.6115564277415162E-2</v>
      </c>
      <c r="Z110" s="136">
        <f t="shared" si="2"/>
        <v>0.10103913857125746</v>
      </c>
      <c r="AA110" s="136">
        <f t="shared" si="2"/>
        <v>3.0571594459614992E-2</v>
      </c>
      <c r="AB110" s="136">
        <f t="shared" si="2"/>
        <v>0.11834555562905247</v>
      </c>
      <c r="AC110" s="136">
        <f t="shared" si="2"/>
        <v>5.2180547479162787E-2</v>
      </c>
      <c r="AD110" s="137">
        <f t="shared" si="2"/>
        <v>1.8886043506383787E-2</v>
      </c>
    </row>
    <row r="111" spans="14:30">
      <c r="N111" s="113" t="s">
        <v>78</v>
      </c>
      <c r="O111" s="138">
        <f>RANK(O110,$O110:$AD110)</f>
        <v>15</v>
      </c>
      <c r="P111" s="138">
        <f t="shared" ref="P111:AD111" si="3">RANK(P110,$O110:$AD110)</f>
        <v>3</v>
      </c>
      <c r="Q111" s="138">
        <f t="shared" si="3"/>
        <v>16</v>
      </c>
      <c r="R111" s="138">
        <f t="shared" si="3"/>
        <v>6</v>
      </c>
      <c r="S111" s="138">
        <f t="shared" si="3"/>
        <v>5</v>
      </c>
      <c r="T111" s="138">
        <f t="shared" si="3"/>
        <v>2</v>
      </c>
      <c r="U111" s="138">
        <f t="shared" si="3"/>
        <v>10</v>
      </c>
      <c r="V111" s="138">
        <f t="shared" si="3"/>
        <v>12</v>
      </c>
      <c r="W111" s="138">
        <f t="shared" si="3"/>
        <v>9</v>
      </c>
      <c r="X111" s="138">
        <f t="shared" si="3"/>
        <v>1</v>
      </c>
      <c r="Y111" s="138">
        <f t="shared" si="3"/>
        <v>8</v>
      </c>
      <c r="Z111" s="138">
        <f t="shared" si="3"/>
        <v>7</v>
      </c>
      <c r="AA111" s="138">
        <f t="shared" si="3"/>
        <v>13</v>
      </c>
      <c r="AB111" s="138">
        <f t="shared" si="3"/>
        <v>4</v>
      </c>
      <c r="AC111" s="138">
        <f t="shared" si="3"/>
        <v>11</v>
      </c>
      <c r="AD111" s="139">
        <f t="shared" si="3"/>
        <v>14</v>
      </c>
    </row>
    <row r="112" spans="14:30">
      <c r="N112" s="31">
        <v>46295</v>
      </c>
      <c r="O112" s="67" t="s">
        <v>7</v>
      </c>
      <c r="P112" s="18" t="s">
        <v>7</v>
      </c>
      <c r="Q112" s="18" t="s">
        <v>7</v>
      </c>
      <c r="R112" s="70" t="s">
        <v>7</v>
      </c>
      <c r="S112" s="67" t="s">
        <v>7</v>
      </c>
      <c r="T112" s="18" t="s">
        <v>7</v>
      </c>
      <c r="U112" s="18" t="s">
        <v>7</v>
      </c>
      <c r="V112" s="70" t="s">
        <v>7</v>
      </c>
      <c r="W112" s="67" t="s">
        <v>7</v>
      </c>
      <c r="X112" s="18" t="s">
        <v>7</v>
      </c>
      <c r="Y112" s="18" t="s">
        <v>7</v>
      </c>
      <c r="Z112" s="70" t="s">
        <v>7</v>
      </c>
      <c r="AA112" s="67" t="s">
        <v>7</v>
      </c>
      <c r="AB112" s="18" t="s">
        <v>7</v>
      </c>
      <c r="AC112" s="18" t="s">
        <v>7</v>
      </c>
      <c r="AD112" s="70" t="s">
        <v>7</v>
      </c>
    </row>
    <row r="113" spans="14:30">
      <c r="N113" s="31">
        <v>46387</v>
      </c>
      <c r="O113" s="67" t="s">
        <v>7</v>
      </c>
      <c r="P113" s="18" t="s">
        <v>7</v>
      </c>
      <c r="Q113" s="18" t="s">
        <v>7</v>
      </c>
      <c r="R113" s="70" t="s">
        <v>7</v>
      </c>
      <c r="S113" s="67" t="s">
        <v>7</v>
      </c>
      <c r="T113" s="18" t="s">
        <v>7</v>
      </c>
      <c r="U113" s="18" t="s">
        <v>7</v>
      </c>
      <c r="V113" s="70" t="s">
        <v>7</v>
      </c>
      <c r="W113" s="67" t="s">
        <v>7</v>
      </c>
      <c r="X113" s="18" t="s">
        <v>7</v>
      </c>
      <c r="Y113" s="18" t="s">
        <v>7</v>
      </c>
      <c r="Z113" s="70" t="s">
        <v>7</v>
      </c>
      <c r="AA113" s="67" t="s">
        <v>7</v>
      </c>
      <c r="AB113" s="18" t="s">
        <v>7</v>
      </c>
      <c r="AC113" s="18" t="s">
        <v>7</v>
      </c>
      <c r="AD113" s="70" t="s">
        <v>7</v>
      </c>
    </row>
    <row r="114" spans="14:30">
      <c r="N114" s="31">
        <v>46477</v>
      </c>
      <c r="O114" s="67" t="s">
        <v>7</v>
      </c>
      <c r="P114" s="18" t="s">
        <v>7</v>
      </c>
      <c r="Q114" s="18" t="s">
        <v>7</v>
      </c>
      <c r="R114" s="70" t="s">
        <v>7</v>
      </c>
      <c r="S114" s="67" t="s">
        <v>7</v>
      </c>
      <c r="T114" s="18" t="s">
        <v>7</v>
      </c>
      <c r="U114" s="18" t="s">
        <v>7</v>
      </c>
      <c r="V114" s="70" t="s">
        <v>7</v>
      </c>
      <c r="W114" s="67" t="s">
        <v>7</v>
      </c>
      <c r="X114" s="18" t="s">
        <v>7</v>
      </c>
      <c r="Y114" s="18" t="s">
        <v>7</v>
      </c>
      <c r="Z114" s="70" t="s">
        <v>7</v>
      </c>
      <c r="AA114" s="67" t="s">
        <v>7</v>
      </c>
      <c r="AB114" s="18" t="s">
        <v>7</v>
      </c>
      <c r="AC114" s="18" t="s">
        <v>7</v>
      </c>
      <c r="AD114" s="70" t="s">
        <v>7</v>
      </c>
    </row>
    <row r="115" spans="14:30">
      <c r="N115" s="31">
        <v>46568</v>
      </c>
      <c r="O115" s="67" t="s">
        <v>7</v>
      </c>
      <c r="P115" s="18" t="s">
        <v>7</v>
      </c>
      <c r="Q115" s="18" t="s">
        <v>7</v>
      </c>
      <c r="R115" s="70" t="s">
        <v>7</v>
      </c>
      <c r="S115" s="67" t="s">
        <v>7</v>
      </c>
      <c r="T115" s="18" t="s">
        <v>7</v>
      </c>
      <c r="U115" s="18" t="s">
        <v>7</v>
      </c>
      <c r="V115" s="70" t="s">
        <v>7</v>
      </c>
      <c r="W115" s="67" t="s">
        <v>7</v>
      </c>
      <c r="X115" s="18" t="s">
        <v>7</v>
      </c>
      <c r="Y115" s="18" t="s">
        <v>7</v>
      </c>
      <c r="Z115" s="70" t="s">
        <v>7</v>
      </c>
      <c r="AA115" s="67" t="s">
        <v>7</v>
      </c>
      <c r="AB115" s="18" t="s">
        <v>7</v>
      </c>
      <c r="AC115" s="18" t="s">
        <v>7</v>
      </c>
      <c r="AD115" s="70" t="s">
        <v>7</v>
      </c>
    </row>
    <row r="116" spans="14:30">
      <c r="N116" s="31">
        <v>46660</v>
      </c>
      <c r="O116" s="67" t="s">
        <v>7</v>
      </c>
      <c r="P116" s="18" t="s">
        <v>7</v>
      </c>
      <c r="Q116" s="18" t="s">
        <v>7</v>
      </c>
      <c r="R116" s="70" t="s">
        <v>7</v>
      </c>
      <c r="S116" s="67" t="s">
        <v>7</v>
      </c>
      <c r="T116" s="18" t="s">
        <v>7</v>
      </c>
      <c r="U116" s="18" t="s">
        <v>7</v>
      </c>
      <c r="V116" s="70" t="s">
        <v>7</v>
      </c>
      <c r="W116" s="67" t="s">
        <v>7</v>
      </c>
      <c r="X116" s="18" t="s">
        <v>7</v>
      </c>
      <c r="Y116" s="18" t="s">
        <v>7</v>
      </c>
      <c r="Z116" s="70" t="s">
        <v>7</v>
      </c>
      <c r="AA116" s="67" t="s">
        <v>7</v>
      </c>
      <c r="AB116" s="18" t="s">
        <v>7</v>
      </c>
      <c r="AC116" s="18" t="s">
        <v>7</v>
      </c>
      <c r="AD116" s="70" t="s">
        <v>7</v>
      </c>
    </row>
    <row r="117" spans="14:30">
      <c r="N117" s="31">
        <v>46752</v>
      </c>
      <c r="O117" s="67" t="s">
        <v>7</v>
      </c>
      <c r="P117" s="18" t="s">
        <v>7</v>
      </c>
      <c r="Q117" s="18" t="s">
        <v>7</v>
      </c>
      <c r="R117" s="70" t="s">
        <v>7</v>
      </c>
      <c r="S117" s="67" t="s">
        <v>7</v>
      </c>
      <c r="T117" s="18" t="s">
        <v>7</v>
      </c>
      <c r="U117" s="18" t="s">
        <v>7</v>
      </c>
      <c r="V117" s="70" t="s">
        <v>7</v>
      </c>
      <c r="W117" s="67" t="s">
        <v>7</v>
      </c>
      <c r="X117" s="18" t="s">
        <v>7</v>
      </c>
      <c r="Y117" s="18" t="s">
        <v>7</v>
      </c>
      <c r="Z117" s="70" t="s">
        <v>7</v>
      </c>
      <c r="AA117" s="67" t="s">
        <v>7</v>
      </c>
      <c r="AB117" s="18" t="s">
        <v>7</v>
      </c>
      <c r="AC117" s="18" t="s">
        <v>7</v>
      </c>
      <c r="AD117" s="70" t="s">
        <v>7</v>
      </c>
    </row>
    <row r="118" spans="14:30">
      <c r="N118" s="31">
        <v>46843</v>
      </c>
      <c r="O118" s="67" t="s">
        <v>7</v>
      </c>
      <c r="P118" s="18" t="s">
        <v>7</v>
      </c>
      <c r="Q118" s="18" t="s">
        <v>7</v>
      </c>
      <c r="R118" s="70" t="s">
        <v>7</v>
      </c>
      <c r="S118" s="67" t="s">
        <v>7</v>
      </c>
      <c r="T118" s="18" t="s">
        <v>7</v>
      </c>
      <c r="U118" s="18" t="s">
        <v>7</v>
      </c>
      <c r="V118" s="70" t="s">
        <v>7</v>
      </c>
      <c r="W118" s="67" t="s">
        <v>7</v>
      </c>
      <c r="X118" s="18" t="s">
        <v>7</v>
      </c>
      <c r="Y118" s="18" t="s">
        <v>7</v>
      </c>
      <c r="Z118" s="70" t="s">
        <v>7</v>
      </c>
      <c r="AA118" s="67" t="s">
        <v>7</v>
      </c>
      <c r="AB118" s="18" t="s">
        <v>7</v>
      </c>
      <c r="AC118" s="18" t="s">
        <v>7</v>
      </c>
      <c r="AD118" s="70" t="s">
        <v>7</v>
      </c>
    </row>
    <row r="119" spans="14:30">
      <c r="N119" s="31">
        <v>46934</v>
      </c>
      <c r="O119" s="67" t="s">
        <v>7</v>
      </c>
      <c r="P119" s="18" t="s">
        <v>7</v>
      </c>
      <c r="Q119" s="18" t="s">
        <v>7</v>
      </c>
      <c r="R119" s="70" t="s">
        <v>7</v>
      </c>
      <c r="S119" s="67" t="s">
        <v>7</v>
      </c>
      <c r="T119" s="18" t="s">
        <v>7</v>
      </c>
      <c r="U119" s="18" t="s">
        <v>7</v>
      </c>
      <c r="V119" s="70" t="s">
        <v>7</v>
      </c>
      <c r="W119" s="67" t="s">
        <v>7</v>
      </c>
      <c r="X119" s="18" t="s">
        <v>7</v>
      </c>
      <c r="Y119" s="18" t="s">
        <v>7</v>
      </c>
      <c r="Z119" s="70" t="s">
        <v>7</v>
      </c>
      <c r="AA119" s="67" t="s">
        <v>7</v>
      </c>
      <c r="AB119" s="18" t="s">
        <v>7</v>
      </c>
      <c r="AC119" s="18" t="s">
        <v>7</v>
      </c>
      <c r="AD119" s="70" t="s">
        <v>7</v>
      </c>
    </row>
    <row r="120" spans="14:30">
      <c r="N120" s="31">
        <v>47026</v>
      </c>
      <c r="O120" s="67" t="s">
        <v>7</v>
      </c>
      <c r="P120" s="18" t="s">
        <v>7</v>
      </c>
      <c r="Q120" s="18" t="s">
        <v>7</v>
      </c>
      <c r="R120" s="70" t="s">
        <v>7</v>
      </c>
      <c r="S120" s="67" t="s">
        <v>7</v>
      </c>
      <c r="T120" s="18" t="s">
        <v>7</v>
      </c>
      <c r="U120" s="18" t="s">
        <v>7</v>
      </c>
      <c r="V120" s="70" t="s">
        <v>7</v>
      </c>
      <c r="W120" s="67" t="s">
        <v>7</v>
      </c>
      <c r="X120" s="18" t="s">
        <v>7</v>
      </c>
      <c r="Y120" s="18" t="s">
        <v>7</v>
      </c>
      <c r="Z120" s="70" t="s">
        <v>7</v>
      </c>
      <c r="AA120" s="67" t="s">
        <v>7</v>
      </c>
      <c r="AB120" s="18" t="s">
        <v>7</v>
      </c>
      <c r="AC120" s="18" t="s">
        <v>7</v>
      </c>
      <c r="AD120" s="70" t="s">
        <v>7</v>
      </c>
    </row>
    <row r="121" spans="14:30">
      <c r="N121" s="31">
        <v>47118</v>
      </c>
      <c r="O121" s="67" t="s">
        <v>7</v>
      </c>
      <c r="P121" s="18" t="s">
        <v>7</v>
      </c>
      <c r="Q121" s="18" t="s">
        <v>7</v>
      </c>
      <c r="R121" s="70" t="s">
        <v>7</v>
      </c>
      <c r="S121" s="67" t="s">
        <v>7</v>
      </c>
      <c r="T121" s="18" t="s">
        <v>7</v>
      </c>
      <c r="U121" s="18" t="s">
        <v>7</v>
      </c>
      <c r="V121" s="70" t="s">
        <v>7</v>
      </c>
      <c r="W121" s="67" t="s">
        <v>7</v>
      </c>
      <c r="X121" s="18" t="s">
        <v>7</v>
      </c>
      <c r="Y121" s="18" t="s">
        <v>7</v>
      </c>
      <c r="Z121" s="70" t="s">
        <v>7</v>
      </c>
      <c r="AA121" s="67" t="s">
        <v>7</v>
      </c>
      <c r="AB121" s="18" t="s">
        <v>7</v>
      </c>
      <c r="AC121" s="18" t="s">
        <v>7</v>
      </c>
      <c r="AD121" s="70" t="s">
        <v>7</v>
      </c>
    </row>
    <row r="122" spans="14:30">
      <c r="N122" s="31">
        <v>47208</v>
      </c>
      <c r="O122" s="67" t="s">
        <v>7</v>
      </c>
      <c r="P122" s="18" t="s">
        <v>7</v>
      </c>
      <c r="Q122" s="18" t="s">
        <v>7</v>
      </c>
      <c r="R122" s="70" t="s">
        <v>7</v>
      </c>
      <c r="S122" s="67" t="s">
        <v>7</v>
      </c>
      <c r="T122" s="18" t="s">
        <v>7</v>
      </c>
      <c r="U122" s="18" t="s">
        <v>7</v>
      </c>
      <c r="V122" s="70" t="s">
        <v>7</v>
      </c>
      <c r="W122" s="67" t="s">
        <v>7</v>
      </c>
      <c r="X122" s="18" t="s">
        <v>7</v>
      </c>
      <c r="Y122" s="18" t="s">
        <v>7</v>
      </c>
      <c r="Z122" s="70" t="s">
        <v>7</v>
      </c>
      <c r="AA122" s="67" t="s">
        <v>7</v>
      </c>
      <c r="AB122" s="18" t="s">
        <v>7</v>
      </c>
      <c r="AC122" s="18" t="s">
        <v>7</v>
      </c>
      <c r="AD122" s="70" t="s">
        <v>7</v>
      </c>
    </row>
    <row r="123" spans="14:30">
      <c r="N123" s="31">
        <v>47299</v>
      </c>
      <c r="O123" s="67" t="s">
        <v>7</v>
      </c>
      <c r="P123" s="18" t="s">
        <v>7</v>
      </c>
      <c r="Q123" s="18" t="s">
        <v>7</v>
      </c>
      <c r="R123" s="70" t="s">
        <v>7</v>
      </c>
      <c r="S123" s="67" t="s">
        <v>7</v>
      </c>
      <c r="T123" s="18" t="s">
        <v>7</v>
      </c>
      <c r="U123" s="18" t="s">
        <v>7</v>
      </c>
      <c r="V123" s="70" t="s">
        <v>7</v>
      </c>
      <c r="W123" s="67" t="s">
        <v>7</v>
      </c>
      <c r="X123" s="18" t="s">
        <v>7</v>
      </c>
      <c r="Y123" s="18" t="s">
        <v>7</v>
      </c>
      <c r="Z123" s="70" t="s">
        <v>7</v>
      </c>
      <c r="AA123" s="67" t="s">
        <v>7</v>
      </c>
      <c r="AB123" s="18" t="s">
        <v>7</v>
      </c>
      <c r="AC123" s="18" t="s">
        <v>7</v>
      </c>
      <c r="AD123" s="70" t="s">
        <v>7</v>
      </c>
    </row>
    <row r="124" spans="14:30">
      <c r="N124" s="31">
        <v>47391</v>
      </c>
      <c r="O124" s="67" t="s">
        <v>7</v>
      </c>
      <c r="P124" s="18" t="s">
        <v>7</v>
      </c>
      <c r="Q124" s="18" t="s">
        <v>7</v>
      </c>
      <c r="R124" s="70" t="s">
        <v>7</v>
      </c>
      <c r="S124" s="67" t="s">
        <v>7</v>
      </c>
      <c r="T124" s="18" t="s">
        <v>7</v>
      </c>
      <c r="U124" s="18" t="s">
        <v>7</v>
      </c>
      <c r="V124" s="70" t="s">
        <v>7</v>
      </c>
      <c r="W124" s="67" t="s">
        <v>7</v>
      </c>
      <c r="X124" s="18" t="s">
        <v>7</v>
      </c>
      <c r="Y124" s="18" t="s">
        <v>7</v>
      </c>
      <c r="Z124" s="70" t="s">
        <v>7</v>
      </c>
      <c r="AA124" s="67" t="s">
        <v>7</v>
      </c>
      <c r="AB124" s="18" t="s">
        <v>7</v>
      </c>
      <c r="AC124" s="18" t="s">
        <v>7</v>
      </c>
      <c r="AD124" s="70" t="s">
        <v>7</v>
      </c>
    </row>
    <row r="125" spans="14:30">
      <c r="N125" s="31">
        <v>47483</v>
      </c>
      <c r="O125" s="67" t="s">
        <v>7</v>
      </c>
      <c r="P125" s="18" t="s">
        <v>7</v>
      </c>
      <c r="Q125" s="18" t="s">
        <v>7</v>
      </c>
      <c r="R125" s="70" t="s">
        <v>7</v>
      </c>
      <c r="S125" s="67" t="s">
        <v>7</v>
      </c>
      <c r="T125" s="18" t="s">
        <v>7</v>
      </c>
      <c r="U125" s="18" t="s">
        <v>7</v>
      </c>
      <c r="V125" s="70" t="s">
        <v>7</v>
      </c>
      <c r="W125" s="67" t="s">
        <v>7</v>
      </c>
      <c r="X125" s="18" t="s">
        <v>7</v>
      </c>
      <c r="Y125" s="18" t="s">
        <v>7</v>
      </c>
      <c r="Z125" s="70" t="s">
        <v>7</v>
      </c>
      <c r="AA125" s="67" t="s">
        <v>7</v>
      </c>
      <c r="AB125" s="18" t="s">
        <v>7</v>
      </c>
      <c r="AC125" s="18" t="s">
        <v>7</v>
      </c>
      <c r="AD125" s="70" t="s">
        <v>7</v>
      </c>
    </row>
    <row r="126" spans="14:30">
      <c r="N126" s="31">
        <v>47573</v>
      </c>
      <c r="O126" s="67" t="s">
        <v>7</v>
      </c>
      <c r="P126" s="18" t="s">
        <v>7</v>
      </c>
      <c r="Q126" s="18" t="s">
        <v>7</v>
      </c>
      <c r="R126" s="70" t="s">
        <v>7</v>
      </c>
      <c r="S126" s="67" t="s">
        <v>7</v>
      </c>
      <c r="T126" s="18" t="s">
        <v>7</v>
      </c>
      <c r="U126" s="18" t="s">
        <v>7</v>
      </c>
      <c r="V126" s="70" t="s">
        <v>7</v>
      </c>
      <c r="W126" s="67" t="s">
        <v>7</v>
      </c>
      <c r="X126" s="18" t="s">
        <v>7</v>
      </c>
      <c r="Y126" s="18" t="s">
        <v>7</v>
      </c>
      <c r="Z126" s="70" t="s">
        <v>7</v>
      </c>
      <c r="AA126" s="67" t="s">
        <v>7</v>
      </c>
      <c r="AB126" s="18" t="s">
        <v>7</v>
      </c>
      <c r="AC126" s="18" t="s">
        <v>7</v>
      </c>
      <c r="AD126" s="70" t="s">
        <v>7</v>
      </c>
    </row>
    <row r="127" spans="14:30">
      <c r="N127" s="31">
        <v>47664</v>
      </c>
      <c r="O127" s="67" t="s">
        <v>7</v>
      </c>
      <c r="P127" s="18" t="s">
        <v>7</v>
      </c>
      <c r="Q127" s="18" t="s">
        <v>7</v>
      </c>
      <c r="R127" s="70" t="s">
        <v>7</v>
      </c>
      <c r="S127" s="67" t="s">
        <v>7</v>
      </c>
      <c r="T127" s="18" t="s">
        <v>7</v>
      </c>
      <c r="U127" s="18" t="s">
        <v>7</v>
      </c>
      <c r="V127" s="70" t="s">
        <v>7</v>
      </c>
      <c r="W127" s="67" t="s">
        <v>7</v>
      </c>
      <c r="X127" s="18" t="s">
        <v>7</v>
      </c>
      <c r="Y127" s="18" t="s">
        <v>7</v>
      </c>
      <c r="Z127" s="70" t="s">
        <v>7</v>
      </c>
      <c r="AA127" s="67" t="s">
        <v>7</v>
      </c>
      <c r="AB127" s="18" t="s">
        <v>7</v>
      </c>
      <c r="AC127" s="18" t="s">
        <v>7</v>
      </c>
      <c r="AD127" s="70" t="s">
        <v>7</v>
      </c>
    </row>
    <row r="128" spans="14:30">
      <c r="N128" s="31">
        <v>47756</v>
      </c>
      <c r="O128" s="67" t="s">
        <v>7</v>
      </c>
      <c r="P128" s="18" t="s">
        <v>7</v>
      </c>
      <c r="Q128" s="18" t="s">
        <v>7</v>
      </c>
      <c r="R128" s="70" t="s">
        <v>7</v>
      </c>
      <c r="S128" s="67" t="s">
        <v>7</v>
      </c>
      <c r="T128" s="18" t="s">
        <v>7</v>
      </c>
      <c r="U128" s="18" t="s">
        <v>7</v>
      </c>
      <c r="V128" s="70" t="s">
        <v>7</v>
      </c>
      <c r="W128" s="67" t="s">
        <v>7</v>
      </c>
      <c r="X128" s="18" t="s">
        <v>7</v>
      </c>
      <c r="Y128" s="18" t="s">
        <v>7</v>
      </c>
      <c r="Z128" s="70" t="s">
        <v>7</v>
      </c>
      <c r="AA128" s="67" t="s">
        <v>7</v>
      </c>
      <c r="AB128" s="18" t="s">
        <v>7</v>
      </c>
      <c r="AC128" s="18" t="s">
        <v>7</v>
      </c>
      <c r="AD128" s="70" t="s">
        <v>7</v>
      </c>
    </row>
    <row r="129" spans="14:30">
      <c r="N129" s="31">
        <v>47848</v>
      </c>
      <c r="O129" s="67" t="s">
        <v>7</v>
      </c>
      <c r="P129" s="18" t="s">
        <v>7</v>
      </c>
      <c r="Q129" s="18" t="s">
        <v>7</v>
      </c>
      <c r="R129" s="70" t="s">
        <v>7</v>
      </c>
      <c r="S129" s="67" t="s">
        <v>7</v>
      </c>
      <c r="T129" s="18" t="s">
        <v>7</v>
      </c>
      <c r="U129" s="18" t="s">
        <v>7</v>
      </c>
      <c r="V129" s="70" t="s">
        <v>7</v>
      </c>
      <c r="W129" s="67" t="s">
        <v>7</v>
      </c>
      <c r="X129" s="18" t="s">
        <v>7</v>
      </c>
      <c r="Y129" s="18" t="s">
        <v>7</v>
      </c>
      <c r="Z129" s="70" t="s">
        <v>7</v>
      </c>
      <c r="AA129" s="67" t="s">
        <v>7</v>
      </c>
      <c r="AB129" s="18" t="s">
        <v>7</v>
      </c>
      <c r="AC129" s="18" t="s">
        <v>7</v>
      </c>
      <c r="AD129" s="70" t="s">
        <v>7</v>
      </c>
    </row>
    <row r="130" spans="14:30">
      <c r="N130" s="31">
        <v>47938</v>
      </c>
      <c r="O130" s="67" t="s">
        <v>7</v>
      </c>
      <c r="P130" s="18" t="s">
        <v>7</v>
      </c>
      <c r="Q130" s="18" t="s">
        <v>7</v>
      </c>
      <c r="R130" s="70" t="s">
        <v>7</v>
      </c>
      <c r="S130" s="67" t="s">
        <v>7</v>
      </c>
      <c r="T130" s="18" t="s">
        <v>7</v>
      </c>
      <c r="U130" s="18" t="s">
        <v>7</v>
      </c>
      <c r="V130" s="70" t="s">
        <v>7</v>
      </c>
      <c r="W130" s="67" t="s">
        <v>7</v>
      </c>
      <c r="X130" s="18" t="s">
        <v>7</v>
      </c>
      <c r="Y130" s="18" t="s">
        <v>7</v>
      </c>
      <c r="Z130" s="70" t="s">
        <v>7</v>
      </c>
      <c r="AA130" s="67" t="s">
        <v>7</v>
      </c>
      <c r="AB130" s="18" t="s">
        <v>7</v>
      </c>
      <c r="AC130" s="18" t="s">
        <v>7</v>
      </c>
      <c r="AD130" s="70" t="s">
        <v>7</v>
      </c>
    </row>
    <row r="131" spans="14:30">
      <c r="N131" s="31">
        <v>48029</v>
      </c>
      <c r="O131" s="67" t="s">
        <v>7</v>
      </c>
      <c r="P131" s="18" t="s">
        <v>7</v>
      </c>
      <c r="Q131" s="18" t="s">
        <v>7</v>
      </c>
      <c r="R131" s="70" t="s">
        <v>7</v>
      </c>
      <c r="S131" s="67" t="s">
        <v>7</v>
      </c>
      <c r="T131" s="18" t="s">
        <v>7</v>
      </c>
      <c r="U131" s="18" t="s">
        <v>7</v>
      </c>
      <c r="V131" s="70" t="s">
        <v>7</v>
      </c>
      <c r="W131" s="67" t="s">
        <v>7</v>
      </c>
      <c r="X131" s="18" t="s">
        <v>7</v>
      </c>
      <c r="Y131" s="18" t="s">
        <v>7</v>
      </c>
      <c r="Z131" s="70" t="s">
        <v>7</v>
      </c>
      <c r="AA131" s="67" t="s">
        <v>7</v>
      </c>
      <c r="AB131" s="18" t="s">
        <v>7</v>
      </c>
      <c r="AC131" s="18" t="s">
        <v>7</v>
      </c>
      <c r="AD131" s="70" t="s">
        <v>7</v>
      </c>
    </row>
    <row r="132" spans="14:30">
      <c r="N132" s="31">
        <v>48121</v>
      </c>
      <c r="O132" s="67" t="s">
        <v>7</v>
      </c>
      <c r="P132" s="18" t="s">
        <v>7</v>
      </c>
      <c r="Q132" s="18" t="s">
        <v>7</v>
      </c>
      <c r="R132" s="70" t="s">
        <v>7</v>
      </c>
      <c r="S132" s="67" t="s">
        <v>7</v>
      </c>
      <c r="T132" s="18" t="s">
        <v>7</v>
      </c>
      <c r="U132" s="18" t="s">
        <v>7</v>
      </c>
      <c r="V132" s="70" t="s">
        <v>7</v>
      </c>
      <c r="W132" s="67" t="s">
        <v>7</v>
      </c>
      <c r="X132" s="18" t="s">
        <v>7</v>
      </c>
      <c r="Y132" s="18" t="s">
        <v>7</v>
      </c>
      <c r="Z132" s="70" t="s">
        <v>7</v>
      </c>
      <c r="AA132" s="67" t="s">
        <v>7</v>
      </c>
      <c r="AB132" s="18" t="s">
        <v>7</v>
      </c>
      <c r="AC132" s="18" t="s">
        <v>7</v>
      </c>
      <c r="AD132" s="70" t="s">
        <v>7</v>
      </c>
    </row>
    <row r="133" spans="14:30">
      <c r="N133" s="31">
        <v>48213</v>
      </c>
      <c r="O133" s="67" t="s">
        <v>7</v>
      </c>
      <c r="P133" s="18" t="s">
        <v>7</v>
      </c>
      <c r="Q133" s="18" t="s">
        <v>7</v>
      </c>
      <c r="R133" s="70" t="s">
        <v>7</v>
      </c>
      <c r="S133" s="67" t="s">
        <v>7</v>
      </c>
      <c r="T133" s="18" t="s">
        <v>7</v>
      </c>
      <c r="U133" s="18" t="s">
        <v>7</v>
      </c>
      <c r="V133" s="70" t="s">
        <v>7</v>
      </c>
      <c r="W133" s="67" t="s">
        <v>7</v>
      </c>
      <c r="X133" s="18" t="s">
        <v>7</v>
      </c>
      <c r="Y133" s="18" t="s">
        <v>7</v>
      </c>
      <c r="Z133" s="70" t="s">
        <v>7</v>
      </c>
      <c r="AA133" s="67" t="s">
        <v>7</v>
      </c>
      <c r="AB133" s="18" t="s">
        <v>7</v>
      </c>
      <c r="AC133" s="18" t="s">
        <v>7</v>
      </c>
      <c r="AD133" s="70" t="s">
        <v>7</v>
      </c>
    </row>
    <row r="134" spans="14:30">
      <c r="N134" s="31">
        <v>48304</v>
      </c>
      <c r="O134" s="67" t="s">
        <v>7</v>
      </c>
      <c r="P134" s="18" t="s">
        <v>7</v>
      </c>
      <c r="Q134" s="18" t="s">
        <v>7</v>
      </c>
      <c r="R134" s="70" t="s">
        <v>7</v>
      </c>
      <c r="S134" s="67" t="s">
        <v>7</v>
      </c>
      <c r="T134" s="18" t="s">
        <v>7</v>
      </c>
      <c r="U134" s="18" t="s">
        <v>7</v>
      </c>
      <c r="V134" s="70" t="s">
        <v>7</v>
      </c>
      <c r="W134" s="67" t="s">
        <v>7</v>
      </c>
      <c r="X134" s="18" t="s">
        <v>7</v>
      </c>
      <c r="Y134" s="18" t="s">
        <v>7</v>
      </c>
      <c r="Z134" s="70" t="s">
        <v>7</v>
      </c>
      <c r="AA134" s="67" t="s">
        <v>7</v>
      </c>
      <c r="AB134" s="18" t="s">
        <v>7</v>
      </c>
      <c r="AC134" s="18" t="s">
        <v>7</v>
      </c>
      <c r="AD134" s="70" t="s">
        <v>7</v>
      </c>
    </row>
    <row r="135" spans="14:30">
      <c r="N135" s="31">
        <v>48395</v>
      </c>
      <c r="O135" s="67" t="s">
        <v>7</v>
      </c>
      <c r="P135" s="18" t="s">
        <v>7</v>
      </c>
      <c r="Q135" s="18" t="s">
        <v>7</v>
      </c>
      <c r="R135" s="70" t="s">
        <v>7</v>
      </c>
      <c r="S135" s="67" t="s">
        <v>7</v>
      </c>
      <c r="T135" s="18" t="s">
        <v>7</v>
      </c>
      <c r="U135" s="18" t="s">
        <v>7</v>
      </c>
      <c r="V135" s="70" t="s">
        <v>7</v>
      </c>
      <c r="W135" s="67" t="s">
        <v>7</v>
      </c>
      <c r="X135" s="18" t="s">
        <v>7</v>
      </c>
      <c r="Y135" s="18" t="s">
        <v>7</v>
      </c>
      <c r="Z135" s="70" t="s">
        <v>7</v>
      </c>
      <c r="AA135" s="67" t="s">
        <v>7</v>
      </c>
      <c r="AB135" s="18" t="s">
        <v>7</v>
      </c>
      <c r="AC135" s="18" t="s">
        <v>7</v>
      </c>
      <c r="AD135" s="70" t="s">
        <v>7</v>
      </c>
    </row>
    <row r="136" spans="14:30">
      <c r="N136" s="31">
        <v>48487</v>
      </c>
      <c r="O136" s="67" t="s">
        <v>7</v>
      </c>
      <c r="P136" s="18" t="s">
        <v>7</v>
      </c>
      <c r="Q136" s="18" t="s">
        <v>7</v>
      </c>
      <c r="R136" s="70" t="s">
        <v>7</v>
      </c>
      <c r="S136" s="67" t="s">
        <v>7</v>
      </c>
      <c r="T136" s="18" t="s">
        <v>7</v>
      </c>
      <c r="U136" s="18" t="s">
        <v>7</v>
      </c>
      <c r="V136" s="70" t="s">
        <v>7</v>
      </c>
      <c r="W136" s="67" t="s">
        <v>7</v>
      </c>
      <c r="X136" s="18" t="s">
        <v>7</v>
      </c>
      <c r="Y136" s="18" t="s">
        <v>7</v>
      </c>
      <c r="Z136" s="70" t="s">
        <v>7</v>
      </c>
      <c r="AA136" s="67" t="s">
        <v>7</v>
      </c>
      <c r="AB136" s="18" t="s">
        <v>7</v>
      </c>
      <c r="AC136" s="18" t="s">
        <v>7</v>
      </c>
      <c r="AD136" s="70" t="s">
        <v>7</v>
      </c>
    </row>
    <row r="137" spans="14:30">
      <c r="N137" s="31">
        <v>48579</v>
      </c>
      <c r="O137" s="67" t="s">
        <v>7</v>
      </c>
      <c r="P137" s="18" t="s">
        <v>7</v>
      </c>
      <c r="Q137" s="18" t="s">
        <v>7</v>
      </c>
      <c r="R137" s="70" t="s">
        <v>7</v>
      </c>
      <c r="S137" s="67" t="s">
        <v>7</v>
      </c>
      <c r="T137" s="18" t="s">
        <v>7</v>
      </c>
      <c r="U137" s="18" t="s">
        <v>7</v>
      </c>
      <c r="V137" s="70" t="s">
        <v>7</v>
      </c>
      <c r="W137" s="67" t="s">
        <v>7</v>
      </c>
      <c r="X137" s="18" t="s">
        <v>7</v>
      </c>
      <c r="Y137" s="18" t="s">
        <v>7</v>
      </c>
      <c r="Z137" s="70" t="s">
        <v>7</v>
      </c>
      <c r="AA137" s="67" t="s">
        <v>7</v>
      </c>
      <c r="AB137" s="18" t="s">
        <v>7</v>
      </c>
      <c r="AC137" s="18" t="s">
        <v>7</v>
      </c>
      <c r="AD137" s="70" t="s">
        <v>7</v>
      </c>
    </row>
    <row r="138" spans="14:30">
      <c r="N138" s="31">
        <v>48669</v>
      </c>
      <c r="O138" s="67" t="s">
        <v>7</v>
      </c>
      <c r="P138" s="18" t="s">
        <v>7</v>
      </c>
      <c r="Q138" s="18" t="s">
        <v>7</v>
      </c>
      <c r="R138" s="70" t="s">
        <v>7</v>
      </c>
      <c r="S138" s="67" t="s">
        <v>7</v>
      </c>
      <c r="T138" s="18" t="s">
        <v>7</v>
      </c>
      <c r="U138" s="18" t="s">
        <v>7</v>
      </c>
      <c r="V138" s="70" t="s">
        <v>7</v>
      </c>
      <c r="W138" s="67" t="s">
        <v>7</v>
      </c>
      <c r="X138" s="18" t="s">
        <v>7</v>
      </c>
      <c r="Y138" s="18" t="s">
        <v>7</v>
      </c>
      <c r="Z138" s="70" t="s">
        <v>7</v>
      </c>
      <c r="AA138" s="67" t="s">
        <v>7</v>
      </c>
      <c r="AB138" s="18" t="s">
        <v>7</v>
      </c>
      <c r="AC138" s="18" t="s">
        <v>7</v>
      </c>
      <c r="AD138" s="70" t="s">
        <v>7</v>
      </c>
    </row>
    <row r="139" spans="14:30">
      <c r="N139" s="31">
        <v>48760</v>
      </c>
      <c r="O139" s="67" t="s">
        <v>7</v>
      </c>
      <c r="P139" s="18" t="s">
        <v>7</v>
      </c>
      <c r="Q139" s="18" t="s">
        <v>7</v>
      </c>
      <c r="R139" s="70" t="s">
        <v>7</v>
      </c>
      <c r="S139" s="67" t="s">
        <v>7</v>
      </c>
      <c r="T139" s="18" t="s">
        <v>7</v>
      </c>
      <c r="U139" s="18" t="s">
        <v>7</v>
      </c>
      <c r="V139" s="70" t="s">
        <v>7</v>
      </c>
      <c r="W139" s="67" t="s">
        <v>7</v>
      </c>
      <c r="X139" s="18" t="s">
        <v>7</v>
      </c>
      <c r="Y139" s="18" t="s">
        <v>7</v>
      </c>
      <c r="Z139" s="70" t="s">
        <v>7</v>
      </c>
      <c r="AA139" s="67" t="s">
        <v>7</v>
      </c>
      <c r="AB139" s="18" t="s">
        <v>7</v>
      </c>
      <c r="AC139" s="18" t="s">
        <v>7</v>
      </c>
      <c r="AD139" s="70" t="s">
        <v>7</v>
      </c>
    </row>
    <row r="140" spans="14:30">
      <c r="N140" s="31">
        <v>48852</v>
      </c>
      <c r="O140" s="67" t="s">
        <v>7</v>
      </c>
      <c r="P140" s="18" t="s">
        <v>7</v>
      </c>
      <c r="Q140" s="18" t="s">
        <v>7</v>
      </c>
      <c r="R140" s="70" t="s">
        <v>7</v>
      </c>
      <c r="S140" s="67" t="s">
        <v>7</v>
      </c>
      <c r="T140" s="18" t="s">
        <v>7</v>
      </c>
      <c r="U140" s="18" t="s">
        <v>7</v>
      </c>
      <c r="V140" s="70" t="s">
        <v>7</v>
      </c>
      <c r="W140" s="67" t="s">
        <v>7</v>
      </c>
      <c r="X140" s="18" t="s">
        <v>7</v>
      </c>
      <c r="Y140" s="18" t="s">
        <v>7</v>
      </c>
      <c r="Z140" s="70" t="s">
        <v>7</v>
      </c>
      <c r="AA140" s="67" t="s">
        <v>7</v>
      </c>
      <c r="AB140" s="18" t="s">
        <v>7</v>
      </c>
      <c r="AC140" s="18" t="s">
        <v>7</v>
      </c>
      <c r="AD140" s="70" t="s">
        <v>7</v>
      </c>
    </row>
    <row r="141" spans="14:30">
      <c r="N141" s="31">
        <v>48944</v>
      </c>
      <c r="O141" s="67" t="s">
        <v>7</v>
      </c>
      <c r="P141" s="18" t="s">
        <v>7</v>
      </c>
      <c r="Q141" s="18" t="s">
        <v>7</v>
      </c>
      <c r="R141" s="70" t="s">
        <v>7</v>
      </c>
      <c r="S141" s="67" t="s">
        <v>7</v>
      </c>
      <c r="T141" s="18" t="s">
        <v>7</v>
      </c>
      <c r="U141" s="18" t="s">
        <v>7</v>
      </c>
      <c r="V141" s="70" t="s">
        <v>7</v>
      </c>
      <c r="W141" s="67" t="s">
        <v>7</v>
      </c>
      <c r="X141" s="18" t="s">
        <v>7</v>
      </c>
      <c r="Y141" s="18" t="s">
        <v>7</v>
      </c>
      <c r="Z141" s="70" t="s">
        <v>7</v>
      </c>
      <c r="AA141" s="67" t="s">
        <v>7</v>
      </c>
      <c r="AB141" s="18" t="s">
        <v>7</v>
      </c>
      <c r="AC141" s="18" t="s">
        <v>7</v>
      </c>
      <c r="AD141" s="70" t="s">
        <v>7</v>
      </c>
    </row>
    <row r="142" spans="14:30">
      <c r="N142" s="31">
        <v>49034</v>
      </c>
      <c r="O142" s="67" t="s">
        <v>7</v>
      </c>
      <c r="P142" s="18" t="s">
        <v>7</v>
      </c>
      <c r="Q142" s="18" t="s">
        <v>7</v>
      </c>
      <c r="R142" s="70" t="s">
        <v>7</v>
      </c>
      <c r="S142" s="67" t="s">
        <v>7</v>
      </c>
      <c r="T142" s="18" t="s">
        <v>7</v>
      </c>
      <c r="U142" s="18" t="s">
        <v>7</v>
      </c>
      <c r="V142" s="70" t="s">
        <v>7</v>
      </c>
      <c r="W142" s="67" t="s">
        <v>7</v>
      </c>
      <c r="X142" s="18" t="s">
        <v>7</v>
      </c>
      <c r="Y142" s="18" t="s">
        <v>7</v>
      </c>
      <c r="Z142" s="70" t="s">
        <v>7</v>
      </c>
      <c r="AA142" s="67" t="s">
        <v>7</v>
      </c>
      <c r="AB142" s="18" t="s">
        <v>7</v>
      </c>
      <c r="AC142" s="18" t="s">
        <v>7</v>
      </c>
      <c r="AD142" s="70" t="s">
        <v>7</v>
      </c>
    </row>
    <row r="143" spans="14:30">
      <c r="N143" s="31">
        <v>49125</v>
      </c>
      <c r="O143" s="67" t="s">
        <v>7</v>
      </c>
      <c r="P143" s="18" t="s">
        <v>7</v>
      </c>
      <c r="Q143" s="18" t="s">
        <v>7</v>
      </c>
      <c r="R143" s="70" t="s">
        <v>7</v>
      </c>
      <c r="S143" s="67" t="s">
        <v>7</v>
      </c>
      <c r="T143" s="18" t="s">
        <v>7</v>
      </c>
      <c r="U143" s="18" t="s">
        <v>7</v>
      </c>
      <c r="V143" s="70" t="s">
        <v>7</v>
      </c>
      <c r="W143" s="67" t="s">
        <v>7</v>
      </c>
      <c r="X143" s="18" t="s">
        <v>7</v>
      </c>
      <c r="Y143" s="18" t="s">
        <v>7</v>
      </c>
      <c r="Z143" s="70" t="s">
        <v>7</v>
      </c>
      <c r="AA143" s="67" t="s">
        <v>7</v>
      </c>
      <c r="AB143" s="18" t="s">
        <v>7</v>
      </c>
      <c r="AC143" s="18" t="s">
        <v>7</v>
      </c>
      <c r="AD143" s="70" t="s">
        <v>7</v>
      </c>
    </row>
    <row r="144" spans="14:30">
      <c r="N144" s="31">
        <v>49217</v>
      </c>
      <c r="O144" s="67" t="s">
        <v>7</v>
      </c>
      <c r="P144" s="18" t="s">
        <v>7</v>
      </c>
      <c r="Q144" s="18" t="s">
        <v>7</v>
      </c>
      <c r="R144" s="70" t="s">
        <v>7</v>
      </c>
      <c r="S144" s="67" t="s">
        <v>7</v>
      </c>
      <c r="T144" s="18" t="s">
        <v>7</v>
      </c>
      <c r="U144" s="18" t="s">
        <v>7</v>
      </c>
      <c r="V144" s="70" t="s">
        <v>7</v>
      </c>
      <c r="W144" s="67" t="s">
        <v>7</v>
      </c>
      <c r="X144" s="18" t="s">
        <v>7</v>
      </c>
      <c r="Y144" s="18" t="s">
        <v>7</v>
      </c>
      <c r="Z144" s="70" t="s">
        <v>7</v>
      </c>
      <c r="AA144" s="67" t="s">
        <v>7</v>
      </c>
      <c r="AB144" s="18" t="s">
        <v>7</v>
      </c>
      <c r="AC144" s="18" t="s">
        <v>7</v>
      </c>
      <c r="AD144" s="70" t="s">
        <v>7</v>
      </c>
    </row>
    <row r="145" spans="14:30">
      <c r="N145" s="31">
        <v>49309</v>
      </c>
      <c r="O145" s="67" t="s">
        <v>7</v>
      </c>
      <c r="P145" s="18" t="s">
        <v>7</v>
      </c>
      <c r="Q145" s="18" t="s">
        <v>7</v>
      </c>
      <c r="R145" s="70" t="s">
        <v>7</v>
      </c>
      <c r="S145" s="67" t="s">
        <v>7</v>
      </c>
      <c r="T145" s="18" t="s">
        <v>7</v>
      </c>
      <c r="U145" s="18" t="s">
        <v>7</v>
      </c>
      <c r="V145" s="70" t="s">
        <v>7</v>
      </c>
      <c r="W145" s="67" t="s">
        <v>7</v>
      </c>
      <c r="X145" s="18" t="s">
        <v>7</v>
      </c>
      <c r="Y145" s="18" t="s">
        <v>7</v>
      </c>
      <c r="Z145" s="70" t="s">
        <v>7</v>
      </c>
      <c r="AA145" s="67" t="s">
        <v>7</v>
      </c>
      <c r="AB145" s="18" t="s">
        <v>7</v>
      </c>
      <c r="AC145" s="18" t="s">
        <v>7</v>
      </c>
      <c r="AD145" s="70" t="s">
        <v>7</v>
      </c>
    </row>
    <row r="146" spans="14:30">
      <c r="N146" s="31">
        <v>49399</v>
      </c>
      <c r="O146" s="67" t="s">
        <v>7</v>
      </c>
      <c r="P146" s="18" t="s">
        <v>7</v>
      </c>
      <c r="Q146" s="18" t="s">
        <v>7</v>
      </c>
      <c r="R146" s="70" t="s">
        <v>7</v>
      </c>
      <c r="S146" s="67" t="s">
        <v>7</v>
      </c>
      <c r="T146" s="18" t="s">
        <v>7</v>
      </c>
      <c r="U146" s="18" t="s">
        <v>7</v>
      </c>
      <c r="V146" s="70" t="s">
        <v>7</v>
      </c>
      <c r="W146" s="67" t="s">
        <v>7</v>
      </c>
      <c r="X146" s="18" t="s">
        <v>7</v>
      </c>
      <c r="Y146" s="18" t="s">
        <v>7</v>
      </c>
      <c r="Z146" s="70" t="s">
        <v>7</v>
      </c>
      <c r="AA146" s="67" t="s">
        <v>7</v>
      </c>
      <c r="AB146" s="18" t="s">
        <v>7</v>
      </c>
      <c r="AC146" s="18" t="s">
        <v>7</v>
      </c>
      <c r="AD146" s="70" t="s">
        <v>7</v>
      </c>
    </row>
    <row r="147" spans="14:30">
      <c r="N147" s="31">
        <v>49490</v>
      </c>
      <c r="O147" s="67" t="s">
        <v>7</v>
      </c>
      <c r="P147" s="18" t="s">
        <v>7</v>
      </c>
      <c r="Q147" s="18" t="s">
        <v>7</v>
      </c>
      <c r="R147" s="70" t="s">
        <v>7</v>
      </c>
      <c r="S147" s="67" t="s">
        <v>7</v>
      </c>
      <c r="T147" s="18" t="s">
        <v>7</v>
      </c>
      <c r="U147" s="18" t="s">
        <v>7</v>
      </c>
      <c r="V147" s="70" t="s">
        <v>7</v>
      </c>
      <c r="W147" s="67" t="s">
        <v>7</v>
      </c>
      <c r="X147" s="18" t="s">
        <v>7</v>
      </c>
      <c r="Y147" s="18" t="s">
        <v>7</v>
      </c>
      <c r="Z147" s="70" t="s">
        <v>7</v>
      </c>
      <c r="AA147" s="67" t="s">
        <v>7</v>
      </c>
      <c r="AB147" s="18" t="s">
        <v>7</v>
      </c>
      <c r="AC147" s="18" t="s">
        <v>7</v>
      </c>
      <c r="AD147" s="70" t="s">
        <v>7</v>
      </c>
    </row>
    <row r="148" spans="14:30">
      <c r="N148" s="31">
        <v>49582</v>
      </c>
      <c r="O148" s="67" t="s">
        <v>7</v>
      </c>
      <c r="P148" s="18" t="s">
        <v>7</v>
      </c>
      <c r="Q148" s="18" t="s">
        <v>7</v>
      </c>
      <c r="R148" s="70" t="s">
        <v>7</v>
      </c>
      <c r="S148" s="67" t="s">
        <v>7</v>
      </c>
      <c r="T148" s="18" t="s">
        <v>7</v>
      </c>
      <c r="U148" s="18" t="s">
        <v>7</v>
      </c>
      <c r="V148" s="70" t="s">
        <v>7</v>
      </c>
      <c r="W148" s="67" t="s">
        <v>7</v>
      </c>
      <c r="X148" s="18" t="s">
        <v>7</v>
      </c>
      <c r="Y148" s="18" t="s">
        <v>7</v>
      </c>
      <c r="Z148" s="70" t="s">
        <v>7</v>
      </c>
      <c r="AA148" s="67" t="s">
        <v>7</v>
      </c>
      <c r="AB148" s="18" t="s">
        <v>7</v>
      </c>
      <c r="AC148" s="18" t="s">
        <v>7</v>
      </c>
      <c r="AD148" s="70" t="s">
        <v>7</v>
      </c>
    </row>
    <row r="149" spans="14:30">
      <c r="N149" s="31">
        <v>49674</v>
      </c>
      <c r="O149" s="67" t="s">
        <v>7</v>
      </c>
      <c r="P149" s="18" t="s">
        <v>7</v>
      </c>
      <c r="Q149" s="18" t="s">
        <v>7</v>
      </c>
      <c r="R149" s="70" t="s">
        <v>7</v>
      </c>
      <c r="S149" s="67" t="s">
        <v>7</v>
      </c>
      <c r="T149" s="18" t="s">
        <v>7</v>
      </c>
      <c r="U149" s="18" t="s">
        <v>7</v>
      </c>
      <c r="V149" s="70" t="s">
        <v>7</v>
      </c>
      <c r="W149" s="67" t="s">
        <v>7</v>
      </c>
      <c r="X149" s="18" t="s">
        <v>7</v>
      </c>
      <c r="Y149" s="18" t="s">
        <v>7</v>
      </c>
      <c r="Z149" s="70" t="s">
        <v>7</v>
      </c>
      <c r="AA149" s="67" t="s">
        <v>7</v>
      </c>
      <c r="AB149" s="18" t="s">
        <v>7</v>
      </c>
      <c r="AC149" s="18" t="s">
        <v>7</v>
      </c>
      <c r="AD149" s="70" t="s">
        <v>7</v>
      </c>
    </row>
    <row r="150" spans="14:30">
      <c r="N150" s="31">
        <v>49765</v>
      </c>
      <c r="O150" s="67" t="s">
        <v>7</v>
      </c>
      <c r="P150" s="18" t="s">
        <v>7</v>
      </c>
      <c r="Q150" s="18" t="s">
        <v>7</v>
      </c>
      <c r="R150" s="70" t="s">
        <v>7</v>
      </c>
      <c r="S150" s="67" t="s">
        <v>7</v>
      </c>
      <c r="T150" s="18" t="s">
        <v>7</v>
      </c>
      <c r="U150" s="18" t="s">
        <v>7</v>
      </c>
      <c r="V150" s="70" t="s">
        <v>7</v>
      </c>
      <c r="W150" s="67" t="s">
        <v>7</v>
      </c>
      <c r="X150" s="18" t="s">
        <v>7</v>
      </c>
      <c r="Y150" s="18" t="s">
        <v>7</v>
      </c>
      <c r="Z150" s="70" t="s">
        <v>7</v>
      </c>
      <c r="AA150" s="67" t="s">
        <v>7</v>
      </c>
      <c r="AB150" s="18" t="s">
        <v>7</v>
      </c>
      <c r="AC150" s="18" t="s">
        <v>7</v>
      </c>
      <c r="AD150" s="70" t="s">
        <v>7</v>
      </c>
    </row>
    <row r="151" spans="14:30">
      <c r="N151" s="31">
        <v>49856</v>
      </c>
      <c r="O151" s="67" t="s">
        <v>7</v>
      </c>
      <c r="P151" s="18" t="s">
        <v>7</v>
      </c>
      <c r="Q151" s="18" t="s">
        <v>7</v>
      </c>
      <c r="R151" s="70" t="s">
        <v>7</v>
      </c>
      <c r="S151" s="67" t="s">
        <v>7</v>
      </c>
      <c r="T151" s="18" t="s">
        <v>7</v>
      </c>
      <c r="U151" s="18" t="s">
        <v>7</v>
      </c>
      <c r="V151" s="70" t="s">
        <v>7</v>
      </c>
      <c r="W151" s="67" t="s">
        <v>7</v>
      </c>
      <c r="X151" s="18" t="s">
        <v>7</v>
      </c>
      <c r="Y151" s="18" t="s">
        <v>7</v>
      </c>
      <c r="Z151" s="70" t="s">
        <v>7</v>
      </c>
      <c r="AA151" s="67" t="s">
        <v>7</v>
      </c>
      <c r="AB151" s="18" t="s">
        <v>7</v>
      </c>
      <c r="AC151" s="18" t="s">
        <v>7</v>
      </c>
      <c r="AD151" s="70" t="s">
        <v>7</v>
      </c>
    </row>
    <row r="152" spans="14:30">
      <c r="N152" s="31">
        <v>49948</v>
      </c>
      <c r="O152" s="67" t="s">
        <v>7</v>
      </c>
      <c r="P152" s="18" t="s">
        <v>7</v>
      </c>
      <c r="Q152" s="18" t="s">
        <v>7</v>
      </c>
      <c r="R152" s="70" t="s">
        <v>7</v>
      </c>
      <c r="S152" s="67" t="s">
        <v>7</v>
      </c>
      <c r="T152" s="18" t="s">
        <v>7</v>
      </c>
      <c r="U152" s="18" t="s">
        <v>7</v>
      </c>
      <c r="V152" s="70" t="s">
        <v>7</v>
      </c>
      <c r="W152" s="67" t="s">
        <v>7</v>
      </c>
      <c r="X152" s="18" t="s">
        <v>7</v>
      </c>
      <c r="Y152" s="18" t="s">
        <v>7</v>
      </c>
      <c r="Z152" s="70" t="s">
        <v>7</v>
      </c>
      <c r="AA152" s="67" t="s">
        <v>7</v>
      </c>
      <c r="AB152" s="18" t="s">
        <v>7</v>
      </c>
      <c r="AC152" s="18" t="s">
        <v>7</v>
      </c>
      <c r="AD152" s="70" t="s">
        <v>7</v>
      </c>
    </row>
    <row r="153" spans="14:30">
      <c r="N153" s="31">
        <v>50040</v>
      </c>
      <c r="O153" s="67" t="s">
        <v>7</v>
      </c>
      <c r="P153" s="18" t="s">
        <v>7</v>
      </c>
      <c r="Q153" s="18" t="s">
        <v>7</v>
      </c>
      <c r="R153" s="70" t="s">
        <v>7</v>
      </c>
      <c r="S153" s="67" t="s">
        <v>7</v>
      </c>
      <c r="T153" s="18" t="s">
        <v>7</v>
      </c>
      <c r="U153" s="18" t="s">
        <v>7</v>
      </c>
      <c r="V153" s="70" t="s">
        <v>7</v>
      </c>
      <c r="W153" s="67" t="s">
        <v>7</v>
      </c>
      <c r="X153" s="18" t="s">
        <v>7</v>
      </c>
      <c r="Y153" s="18" t="s">
        <v>7</v>
      </c>
      <c r="Z153" s="70" t="s">
        <v>7</v>
      </c>
      <c r="AA153" s="67" t="s">
        <v>7</v>
      </c>
      <c r="AB153" s="18" t="s">
        <v>7</v>
      </c>
      <c r="AC153" s="18" t="s">
        <v>7</v>
      </c>
      <c r="AD153" s="70" t="s">
        <v>7</v>
      </c>
    </row>
    <row r="154" spans="14:30">
      <c r="N154" s="31">
        <v>50130</v>
      </c>
      <c r="O154" s="67" t="s">
        <v>7</v>
      </c>
      <c r="P154" s="18" t="s">
        <v>7</v>
      </c>
      <c r="Q154" s="18" t="s">
        <v>7</v>
      </c>
      <c r="R154" s="70" t="s">
        <v>7</v>
      </c>
      <c r="S154" s="67" t="s">
        <v>7</v>
      </c>
      <c r="T154" s="18" t="s">
        <v>7</v>
      </c>
      <c r="U154" s="18" t="s">
        <v>7</v>
      </c>
      <c r="V154" s="70" t="s">
        <v>7</v>
      </c>
      <c r="W154" s="67" t="s">
        <v>7</v>
      </c>
      <c r="X154" s="18" t="s">
        <v>7</v>
      </c>
      <c r="Y154" s="18" t="s">
        <v>7</v>
      </c>
      <c r="Z154" s="70" t="s">
        <v>7</v>
      </c>
      <c r="AA154" s="67" t="s">
        <v>7</v>
      </c>
      <c r="AB154" s="18" t="s">
        <v>7</v>
      </c>
      <c r="AC154" s="18" t="s">
        <v>7</v>
      </c>
      <c r="AD154" s="70" t="s">
        <v>7</v>
      </c>
    </row>
    <row r="155" spans="14:30">
      <c r="N155" s="31">
        <v>50221</v>
      </c>
      <c r="O155" s="67" t="s">
        <v>7</v>
      </c>
      <c r="P155" s="18" t="s">
        <v>7</v>
      </c>
      <c r="Q155" s="18" t="s">
        <v>7</v>
      </c>
      <c r="R155" s="70" t="s">
        <v>7</v>
      </c>
      <c r="S155" s="67" t="s">
        <v>7</v>
      </c>
      <c r="T155" s="18" t="s">
        <v>7</v>
      </c>
      <c r="U155" s="18" t="s">
        <v>7</v>
      </c>
      <c r="V155" s="70" t="s">
        <v>7</v>
      </c>
      <c r="W155" s="67" t="s">
        <v>7</v>
      </c>
      <c r="X155" s="18" t="s">
        <v>7</v>
      </c>
      <c r="Y155" s="18" t="s">
        <v>7</v>
      </c>
      <c r="Z155" s="70" t="s">
        <v>7</v>
      </c>
      <c r="AA155" s="67" t="s">
        <v>7</v>
      </c>
      <c r="AB155" s="18" t="s">
        <v>7</v>
      </c>
      <c r="AC155" s="18" t="s">
        <v>7</v>
      </c>
      <c r="AD155" s="70" t="s">
        <v>7</v>
      </c>
    </row>
    <row r="156" spans="14:30">
      <c r="N156" s="31">
        <v>50313</v>
      </c>
      <c r="O156" s="67" t="s">
        <v>7</v>
      </c>
      <c r="P156" s="18" t="s">
        <v>7</v>
      </c>
      <c r="Q156" s="18" t="s">
        <v>7</v>
      </c>
      <c r="R156" s="70" t="s">
        <v>7</v>
      </c>
      <c r="S156" s="67" t="s">
        <v>7</v>
      </c>
      <c r="T156" s="18" t="s">
        <v>7</v>
      </c>
      <c r="U156" s="18" t="s">
        <v>7</v>
      </c>
      <c r="V156" s="70" t="s">
        <v>7</v>
      </c>
      <c r="W156" s="67" t="s">
        <v>7</v>
      </c>
      <c r="X156" s="18" t="s">
        <v>7</v>
      </c>
      <c r="Y156" s="18" t="s">
        <v>7</v>
      </c>
      <c r="Z156" s="70" t="s">
        <v>7</v>
      </c>
      <c r="AA156" s="67" t="s">
        <v>7</v>
      </c>
      <c r="AB156" s="18" t="s">
        <v>7</v>
      </c>
      <c r="AC156" s="18" t="s">
        <v>7</v>
      </c>
      <c r="AD156" s="70" t="s">
        <v>7</v>
      </c>
    </row>
    <row r="157" spans="14:30">
      <c r="N157" s="31">
        <v>50405</v>
      </c>
      <c r="O157" s="67" t="s">
        <v>7</v>
      </c>
      <c r="P157" s="18" t="s">
        <v>7</v>
      </c>
      <c r="Q157" s="18" t="s">
        <v>7</v>
      </c>
      <c r="R157" s="70" t="s">
        <v>7</v>
      </c>
      <c r="S157" s="67" t="s">
        <v>7</v>
      </c>
      <c r="T157" s="18" t="s">
        <v>7</v>
      </c>
      <c r="U157" s="18" t="s">
        <v>7</v>
      </c>
      <c r="V157" s="70" t="s">
        <v>7</v>
      </c>
      <c r="W157" s="67" t="s">
        <v>7</v>
      </c>
      <c r="X157" s="18" t="s">
        <v>7</v>
      </c>
      <c r="Y157" s="18" t="s">
        <v>7</v>
      </c>
      <c r="Z157" s="70" t="s">
        <v>7</v>
      </c>
      <c r="AA157" s="67" t="s">
        <v>7</v>
      </c>
      <c r="AB157" s="18" t="s">
        <v>7</v>
      </c>
      <c r="AC157" s="18" t="s">
        <v>7</v>
      </c>
      <c r="AD157" s="70" t="s">
        <v>7</v>
      </c>
    </row>
    <row r="158" spans="14:30">
      <c r="N158" s="31">
        <v>50495</v>
      </c>
      <c r="O158" s="67" t="s">
        <v>7</v>
      </c>
      <c r="P158" s="18" t="s">
        <v>7</v>
      </c>
      <c r="Q158" s="18" t="s">
        <v>7</v>
      </c>
      <c r="R158" s="70" t="s">
        <v>7</v>
      </c>
      <c r="S158" s="67" t="s">
        <v>7</v>
      </c>
      <c r="T158" s="18" t="s">
        <v>7</v>
      </c>
      <c r="U158" s="18" t="s">
        <v>7</v>
      </c>
      <c r="V158" s="70" t="s">
        <v>7</v>
      </c>
      <c r="W158" s="67" t="s">
        <v>7</v>
      </c>
      <c r="X158" s="18" t="s">
        <v>7</v>
      </c>
      <c r="Y158" s="18" t="s">
        <v>7</v>
      </c>
      <c r="Z158" s="70" t="s">
        <v>7</v>
      </c>
      <c r="AA158" s="67" t="s">
        <v>7</v>
      </c>
      <c r="AB158" s="18" t="s">
        <v>7</v>
      </c>
      <c r="AC158" s="18" t="s">
        <v>7</v>
      </c>
      <c r="AD158" s="70" t="s">
        <v>7</v>
      </c>
    </row>
    <row r="159" spans="14:30">
      <c r="N159" s="31">
        <v>50586</v>
      </c>
      <c r="O159" s="67" t="s">
        <v>7</v>
      </c>
      <c r="P159" s="18" t="s">
        <v>7</v>
      </c>
      <c r="Q159" s="18" t="s">
        <v>7</v>
      </c>
      <c r="R159" s="70" t="s">
        <v>7</v>
      </c>
      <c r="S159" s="67" t="s">
        <v>7</v>
      </c>
      <c r="T159" s="18" t="s">
        <v>7</v>
      </c>
      <c r="U159" s="18" t="s">
        <v>7</v>
      </c>
      <c r="V159" s="70" t="s">
        <v>7</v>
      </c>
      <c r="W159" s="67" t="s">
        <v>7</v>
      </c>
      <c r="X159" s="18" t="s">
        <v>7</v>
      </c>
      <c r="Y159" s="18" t="s">
        <v>7</v>
      </c>
      <c r="Z159" s="70" t="s">
        <v>7</v>
      </c>
      <c r="AA159" s="67" t="s">
        <v>7</v>
      </c>
      <c r="AB159" s="18" t="s">
        <v>7</v>
      </c>
      <c r="AC159" s="18" t="s">
        <v>7</v>
      </c>
      <c r="AD159" s="70" t="s">
        <v>7</v>
      </c>
    </row>
    <row r="160" spans="14:30">
      <c r="N160" s="31">
        <v>50678</v>
      </c>
      <c r="O160" s="67" t="s">
        <v>7</v>
      </c>
      <c r="P160" s="18" t="s">
        <v>7</v>
      </c>
      <c r="Q160" s="18" t="s">
        <v>7</v>
      </c>
      <c r="R160" s="70" t="s">
        <v>7</v>
      </c>
      <c r="S160" s="67" t="s">
        <v>7</v>
      </c>
      <c r="T160" s="18" t="s">
        <v>7</v>
      </c>
      <c r="U160" s="18" t="s">
        <v>7</v>
      </c>
      <c r="V160" s="70" t="s">
        <v>7</v>
      </c>
      <c r="W160" s="67" t="s">
        <v>7</v>
      </c>
      <c r="X160" s="18" t="s">
        <v>7</v>
      </c>
      <c r="Y160" s="18" t="s">
        <v>7</v>
      </c>
      <c r="Z160" s="70" t="s">
        <v>7</v>
      </c>
      <c r="AA160" s="67" t="s">
        <v>7</v>
      </c>
      <c r="AB160" s="18" t="s">
        <v>7</v>
      </c>
      <c r="AC160" s="18" t="s">
        <v>7</v>
      </c>
      <c r="AD160" s="70" t="s">
        <v>7</v>
      </c>
    </row>
    <row r="161" spans="14:30">
      <c r="N161" s="31">
        <v>50770</v>
      </c>
      <c r="O161" s="67" t="s">
        <v>7</v>
      </c>
      <c r="P161" s="18" t="s">
        <v>7</v>
      </c>
      <c r="Q161" s="18" t="s">
        <v>7</v>
      </c>
      <c r="R161" s="70" t="s">
        <v>7</v>
      </c>
      <c r="S161" s="67" t="s">
        <v>7</v>
      </c>
      <c r="T161" s="18" t="s">
        <v>7</v>
      </c>
      <c r="U161" s="18" t="s">
        <v>7</v>
      </c>
      <c r="V161" s="70" t="s">
        <v>7</v>
      </c>
      <c r="W161" s="67" t="s">
        <v>7</v>
      </c>
      <c r="X161" s="18" t="s">
        <v>7</v>
      </c>
      <c r="Y161" s="18" t="s">
        <v>7</v>
      </c>
      <c r="Z161" s="70" t="s">
        <v>7</v>
      </c>
      <c r="AA161" s="67" t="s">
        <v>7</v>
      </c>
      <c r="AB161" s="18" t="s">
        <v>7</v>
      </c>
      <c r="AC161" s="18" t="s">
        <v>7</v>
      </c>
      <c r="AD161" s="70" t="s">
        <v>7</v>
      </c>
    </row>
    <row r="162" spans="14:30">
      <c r="N162" s="31">
        <v>50860</v>
      </c>
      <c r="O162" s="67" t="s">
        <v>7</v>
      </c>
      <c r="P162" s="18" t="s">
        <v>7</v>
      </c>
      <c r="Q162" s="18" t="s">
        <v>7</v>
      </c>
      <c r="R162" s="70" t="s">
        <v>7</v>
      </c>
      <c r="S162" s="67" t="s">
        <v>7</v>
      </c>
      <c r="T162" s="18" t="s">
        <v>7</v>
      </c>
      <c r="U162" s="18" t="s">
        <v>7</v>
      </c>
      <c r="V162" s="70" t="s">
        <v>7</v>
      </c>
      <c r="W162" s="67" t="s">
        <v>7</v>
      </c>
      <c r="X162" s="18" t="s">
        <v>7</v>
      </c>
      <c r="Y162" s="18" t="s">
        <v>7</v>
      </c>
      <c r="Z162" s="70" t="s">
        <v>7</v>
      </c>
      <c r="AA162" s="67" t="s">
        <v>7</v>
      </c>
      <c r="AB162" s="18" t="s">
        <v>7</v>
      </c>
      <c r="AC162" s="18" t="s">
        <v>7</v>
      </c>
      <c r="AD162" s="70" t="s">
        <v>7</v>
      </c>
    </row>
    <row r="163" spans="14:30">
      <c r="N163" s="31">
        <v>50951</v>
      </c>
      <c r="O163" s="67" t="s">
        <v>7</v>
      </c>
      <c r="P163" s="18" t="s">
        <v>7</v>
      </c>
      <c r="Q163" s="18" t="s">
        <v>7</v>
      </c>
      <c r="R163" s="70" t="s">
        <v>7</v>
      </c>
      <c r="S163" s="67" t="s">
        <v>7</v>
      </c>
      <c r="T163" s="18" t="s">
        <v>7</v>
      </c>
      <c r="U163" s="18" t="s">
        <v>7</v>
      </c>
      <c r="V163" s="70" t="s">
        <v>7</v>
      </c>
      <c r="W163" s="67" t="s">
        <v>7</v>
      </c>
      <c r="X163" s="18" t="s">
        <v>7</v>
      </c>
      <c r="Y163" s="18" t="s">
        <v>7</v>
      </c>
      <c r="Z163" s="70" t="s">
        <v>7</v>
      </c>
      <c r="AA163" s="67" t="s">
        <v>7</v>
      </c>
      <c r="AB163" s="18" t="s">
        <v>7</v>
      </c>
      <c r="AC163" s="18" t="s">
        <v>7</v>
      </c>
      <c r="AD163" s="70" t="s">
        <v>7</v>
      </c>
    </row>
    <row r="164" spans="14:30">
      <c r="N164" s="31">
        <v>51043</v>
      </c>
      <c r="O164" s="67" t="s">
        <v>7</v>
      </c>
      <c r="P164" s="18" t="s">
        <v>7</v>
      </c>
      <c r="Q164" s="18" t="s">
        <v>7</v>
      </c>
      <c r="R164" s="70" t="s">
        <v>7</v>
      </c>
      <c r="S164" s="67" t="s">
        <v>7</v>
      </c>
      <c r="T164" s="18" t="s">
        <v>7</v>
      </c>
      <c r="U164" s="18" t="s">
        <v>7</v>
      </c>
      <c r="V164" s="70" t="s">
        <v>7</v>
      </c>
      <c r="W164" s="67" t="s">
        <v>7</v>
      </c>
      <c r="X164" s="18" t="s">
        <v>7</v>
      </c>
      <c r="Y164" s="18" t="s">
        <v>7</v>
      </c>
      <c r="Z164" s="70" t="s">
        <v>7</v>
      </c>
      <c r="AA164" s="67" t="s">
        <v>7</v>
      </c>
      <c r="AB164" s="18" t="s">
        <v>7</v>
      </c>
      <c r="AC164" s="18" t="s">
        <v>7</v>
      </c>
      <c r="AD164" s="70" t="s">
        <v>7</v>
      </c>
    </row>
    <row r="165" spans="14:30">
      <c r="N165" s="31">
        <v>51135</v>
      </c>
      <c r="O165" s="67" t="s">
        <v>7</v>
      </c>
      <c r="P165" s="18" t="s">
        <v>7</v>
      </c>
      <c r="Q165" s="18" t="s">
        <v>7</v>
      </c>
      <c r="R165" s="70" t="s">
        <v>7</v>
      </c>
      <c r="S165" s="67" t="s">
        <v>7</v>
      </c>
      <c r="T165" s="18" t="s">
        <v>7</v>
      </c>
      <c r="U165" s="18" t="s">
        <v>7</v>
      </c>
      <c r="V165" s="70" t="s">
        <v>7</v>
      </c>
      <c r="W165" s="67" t="s">
        <v>7</v>
      </c>
      <c r="X165" s="18" t="s">
        <v>7</v>
      </c>
      <c r="Y165" s="18" t="s">
        <v>7</v>
      </c>
      <c r="Z165" s="70" t="s">
        <v>7</v>
      </c>
      <c r="AA165" s="67" t="s">
        <v>7</v>
      </c>
      <c r="AB165" s="18" t="s">
        <v>7</v>
      </c>
      <c r="AC165" s="18" t="s">
        <v>7</v>
      </c>
      <c r="AD165" s="70" t="s">
        <v>7</v>
      </c>
    </row>
    <row r="166" spans="14:30">
      <c r="N166" s="31">
        <v>51226</v>
      </c>
      <c r="O166" s="67" t="s">
        <v>7</v>
      </c>
      <c r="P166" s="18" t="s">
        <v>7</v>
      </c>
      <c r="Q166" s="18" t="s">
        <v>7</v>
      </c>
      <c r="R166" s="70" t="s">
        <v>7</v>
      </c>
      <c r="S166" s="67" t="s">
        <v>7</v>
      </c>
      <c r="T166" s="18" t="s">
        <v>7</v>
      </c>
      <c r="U166" s="18" t="s">
        <v>7</v>
      </c>
      <c r="V166" s="70" t="s">
        <v>7</v>
      </c>
      <c r="W166" s="67" t="s">
        <v>7</v>
      </c>
      <c r="X166" s="18" t="s">
        <v>7</v>
      </c>
      <c r="Y166" s="18" t="s">
        <v>7</v>
      </c>
      <c r="Z166" s="70" t="s">
        <v>7</v>
      </c>
      <c r="AA166" s="67" t="s">
        <v>7</v>
      </c>
      <c r="AB166" s="18" t="s">
        <v>7</v>
      </c>
      <c r="AC166" s="18" t="s">
        <v>7</v>
      </c>
      <c r="AD166" s="70" t="s">
        <v>7</v>
      </c>
    </row>
    <row r="167" spans="14:30">
      <c r="N167" s="31">
        <v>51317</v>
      </c>
      <c r="O167" s="67" t="s">
        <v>7</v>
      </c>
      <c r="P167" s="18" t="s">
        <v>7</v>
      </c>
      <c r="Q167" s="18" t="s">
        <v>7</v>
      </c>
      <c r="R167" s="70" t="s">
        <v>7</v>
      </c>
      <c r="S167" s="67" t="s">
        <v>7</v>
      </c>
      <c r="T167" s="18" t="s">
        <v>7</v>
      </c>
      <c r="U167" s="18" t="s">
        <v>7</v>
      </c>
      <c r="V167" s="70" t="s">
        <v>7</v>
      </c>
      <c r="W167" s="67" t="s">
        <v>7</v>
      </c>
      <c r="X167" s="18" t="s">
        <v>7</v>
      </c>
      <c r="Y167" s="18" t="s">
        <v>7</v>
      </c>
      <c r="Z167" s="70" t="s">
        <v>7</v>
      </c>
      <c r="AA167" s="67" t="s">
        <v>7</v>
      </c>
      <c r="AB167" s="18" t="s">
        <v>7</v>
      </c>
      <c r="AC167" s="18" t="s">
        <v>7</v>
      </c>
      <c r="AD167" s="70" t="s">
        <v>7</v>
      </c>
    </row>
    <row r="168" spans="14:30">
      <c r="N168" s="31">
        <v>51409</v>
      </c>
      <c r="O168" s="67" t="s">
        <v>7</v>
      </c>
      <c r="P168" s="18" t="s">
        <v>7</v>
      </c>
      <c r="Q168" s="18" t="s">
        <v>7</v>
      </c>
      <c r="R168" s="70" t="s">
        <v>7</v>
      </c>
      <c r="S168" s="67" t="s">
        <v>7</v>
      </c>
      <c r="T168" s="18" t="s">
        <v>7</v>
      </c>
      <c r="U168" s="18" t="s">
        <v>7</v>
      </c>
      <c r="V168" s="70" t="s">
        <v>7</v>
      </c>
      <c r="W168" s="67" t="s">
        <v>7</v>
      </c>
      <c r="X168" s="18" t="s">
        <v>7</v>
      </c>
      <c r="Y168" s="18" t="s">
        <v>7</v>
      </c>
      <c r="Z168" s="70" t="s">
        <v>7</v>
      </c>
      <c r="AA168" s="67" t="s">
        <v>7</v>
      </c>
      <c r="AB168" s="18" t="s">
        <v>7</v>
      </c>
      <c r="AC168" s="18" t="s">
        <v>7</v>
      </c>
      <c r="AD168" s="70" t="s">
        <v>7</v>
      </c>
    </row>
    <row r="169" spans="14:30">
      <c r="N169" s="31">
        <v>51501</v>
      </c>
      <c r="O169" s="67" t="s">
        <v>7</v>
      </c>
      <c r="P169" s="18" t="s">
        <v>7</v>
      </c>
      <c r="Q169" s="18" t="s">
        <v>7</v>
      </c>
      <c r="R169" s="70" t="s">
        <v>7</v>
      </c>
      <c r="S169" s="67" t="s">
        <v>7</v>
      </c>
      <c r="T169" s="18" t="s">
        <v>7</v>
      </c>
      <c r="U169" s="18" t="s">
        <v>7</v>
      </c>
      <c r="V169" s="70" t="s">
        <v>7</v>
      </c>
      <c r="W169" s="67" t="s">
        <v>7</v>
      </c>
      <c r="X169" s="18" t="s">
        <v>7</v>
      </c>
      <c r="Y169" s="18" t="s">
        <v>7</v>
      </c>
      <c r="Z169" s="70" t="s">
        <v>7</v>
      </c>
      <c r="AA169" s="67" t="s">
        <v>7</v>
      </c>
      <c r="AB169" s="18" t="s">
        <v>7</v>
      </c>
      <c r="AC169" s="18" t="s">
        <v>7</v>
      </c>
      <c r="AD169" s="70" t="s">
        <v>7</v>
      </c>
    </row>
    <row r="170" spans="14:30">
      <c r="N170" s="31">
        <v>51591</v>
      </c>
      <c r="O170" s="67" t="s">
        <v>7</v>
      </c>
      <c r="P170" s="18" t="s">
        <v>7</v>
      </c>
      <c r="Q170" s="18" t="s">
        <v>7</v>
      </c>
      <c r="R170" s="70" t="s">
        <v>7</v>
      </c>
      <c r="S170" s="67" t="s">
        <v>7</v>
      </c>
      <c r="T170" s="18" t="s">
        <v>7</v>
      </c>
      <c r="U170" s="18" t="s">
        <v>7</v>
      </c>
      <c r="V170" s="70" t="s">
        <v>7</v>
      </c>
      <c r="W170" s="67" t="s">
        <v>7</v>
      </c>
      <c r="X170" s="18" t="s">
        <v>7</v>
      </c>
      <c r="Y170" s="18" t="s">
        <v>7</v>
      </c>
      <c r="Z170" s="70" t="s">
        <v>7</v>
      </c>
      <c r="AA170" s="67" t="s">
        <v>7</v>
      </c>
      <c r="AB170" s="18" t="s">
        <v>7</v>
      </c>
      <c r="AC170" s="18" t="s">
        <v>7</v>
      </c>
      <c r="AD170" s="70" t="s">
        <v>7</v>
      </c>
    </row>
    <row r="171" spans="14:30">
      <c r="N171" s="31">
        <v>51682</v>
      </c>
      <c r="O171" s="67" t="s">
        <v>7</v>
      </c>
      <c r="P171" s="18" t="s">
        <v>7</v>
      </c>
      <c r="Q171" s="18" t="s">
        <v>7</v>
      </c>
      <c r="R171" s="70" t="s">
        <v>7</v>
      </c>
      <c r="S171" s="67" t="s">
        <v>7</v>
      </c>
      <c r="T171" s="18" t="s">
        <v>7</v>
      </c>
      <c r="U171" s="18" t="s">
        <v>7</v>
      </c>
      <c r="V171" s="70" t="s">
        <v>7</v>
      </c>
      <c r="W171" s="67" t="s">
        <v>7</v>
      </c>
      <c r="X171" s="18" t="s">
        <v>7</v>
      </c>
      <c r="Y171" s="18" t="s">
        <v>7</v>
      </c>
      <c r="Z171" s="70" t="s">
        <v>7</v>
      </c>
      <c r="AA171" s="67" t="s">
        <v>7</v>
      </c>
      <c r="AB171" s="18" t="s">
        <v>7</v>
      </c>
      <c r="AC171" s="18" t="s">
        <v>7</v>
      </c>
      <c r="AD171" s="70" t="s">
        <v>7</v>
      </c>
    </row>
    <row r="172" spans="14:30">
      <c r="N172" s="31">
        <v>51774</v>
      </c>
      <c r="O172" s="67" t="s">
        <v>7</v>
      </c>
      <c r="P172" s="18" t="s">
        <v>7</v>
      </c>
      <c r="Q172" s="18" t="s">
        <v>7</v>
      </c>
      <c r="R172" s="70" t="s">
        <v>7</v>
      </c>
      <c r="S172" s="67" t="s">
        <v>7</v>
      </c>
      <c r="T172" s="18" t="s">
        <v>7</v>
      </c>
      <c r="U172" s="18" t="s">
        <v>7</v>
      </c>
      <c r="V172" s="70" t="s">
        <v>7</v>
      </c>
      <c r="W172" s="67" t="s">
        <v>7</v>
      </c>
      <c r="X172" s="18" t="s">
        <v>7</v>
      </c>
      <c r="Y172" s="18" t="s">
        <v>7</v>
      </c>
      <c r="Z172" s="70" t="s">
        <v>7</v>
      </c>
      <c r="AA172" s="67" t="s">
        <v>7</v>
      </c>
      <c r="AB172" s="18" t="s">
        <v>7</v>
      </c>
      <c r="AC172" s="18" t="s">
        <v>7</v>
      </c>
      <c r="AD172" s="70" t="s">
        <v>7</v>
      </c>
    </row>
    <row r="173" spans="14:30">
      <c r="N173" s="31">
        <v>51866</v>
      </c>
      <c r="O173" s="67" t="s">
        <v>7</v>
      </c>
      <c r="P173" s="18" t="s">
        <v>7</v>
      </c>
      <c r="Q173" s="18" t="s">
        <v>7</v>
      </c>
      <c r="R173" s="70" t="s">
        <v>7</v>
      </c>
      <c r="S173" s="67" t="s">
        <v>7</v>
      </c>
      <c r="T173" s="18" t="s">
        <v>7</v>
      </c>
      <c r="U173" s="18" t="s">
        <v>7</v>
      </c>
      <c r="V173" s="70" t="s">
        <v>7</v>
      </c>
      <c r="W173" s="67" t="s">
        <v>7</v>
      </c>
      <c r="X173" s="18" t="s">
        <v>7</v>
      </c>
      <c r="Y173" s="18" t="s">
        <v>7</v>
      </c>
      <c r="Z173" s="70" t="s">
        <v>7</v>
      </c>
      <c r="AA173" s="67" t="s">
        <v>7</v>
      </c>
      <c r="AB173" s="18" t="s">
        <v>7</v>
      </c>
      <c r="AC173" s="18" t="s">
        <v>7</v>
      </c>
      <c r="AD173" s="70" t="s">
        <v>7</v>
      </c>
    </row>
    <row r="174" spans="14:30">
      <c r="N174" s="31">
        <v>51956</v>
      </c>
      <c r="O174" s="67" t="s">
        <v>7</v>
      </c>
      <c r="P174" s="18" t="s">
        <v>7</v>
      </c>
      <c r="Q174" s="18" t="s">
        <v>7</v>
      </c>
      <c r="R174" s="70" t="s">
        <v>7</v>
      </c>
      <c r="S174" s="67" t="s">
        <v>7</v>
      </c>
      <c r="T174" s="18" t="s">
        <v>7</v>
      </c>
      <c r="U174" s="18" t="s">
        <v>7</v>
      </c>
      <c r="V174" s="70" t="s">
        <v>7</v>
      </c>
      <c r="W174" s="67" t="s">
        <v>7</v>
      </c>
      <c r="X174" s="18" t="s">
        <v>7</v>
      </c>
      <c r="Y174" s="18" t="s">
        <v>7</v>
      </c>
      <c r="Z174" s="70" t="s">
        <v>7</v>
      </c>
      <c r="AA174" s="67" t="s">
        <v>7</v>
      </c>
      <c r="AB174" s="18" t="s">
        <v>7</v>
      </c>
      <c r="AC174" s="18" t="s">
        <v>7</v>
      </c>
      <c r="AD174" s="70" t="s">
        <v>7</v>
      </c>
    </row>
    <row r="175" spans="14:30">
      <c r="N175" s="31">
        <v>52047</v>
      </c>
      <c r="O175" s="67" t="s">
        <v>7</v>
      </c>
      <c r="P175" s="18" t="s">
        <v>7</v>
      </c>
      <c r="Q175" s="18" t="s">
        <v>7</v>
      </c>
      <c r="R175" s="70" t="s">
        <v>7</v>
      </c>
      <c r="S175" s="67" t="s">
        <v>7</v>
      </c>
      <c r="T175" s="18" t="s">
        <v>7</v>
      </c>
      <c r="U175" s="18" t="s">
        <v>7</v>
      </c>
      <c r="V175" s="70" t="s">
        <v>7</v>
      </c>
      <c r="W175" s="67" t="s">
        <v>7</v>
      </c>
      <c r="X175" s="18" t="s">
        <v>7</v>
      </c>
      <c r="Y175" s="18" t="s">
        <v>7</v>
      </c>
      <c r="Z175" s="70" t="s">
        <v>7</v>
      </c>
      <c r="AA175" s="67" t="s">
        <v>7</v>
      </c>
      <c r="AB175" s="18" t="s">
        <v>7</v>
      </c>
      <c r="AC175" s="18" t="s">
        <v>7</v>
      </c>
      <c r="AD175" s="70" t="s">
        <v>7</v>
      </c>
    </row>
    <row r="176" spans="14:30">
      <c r="N176" s="31">
        <v>52139</v>
      </c>
      <c r="O176" s="67" t="s">
        <v>7</v>
      </c>
      <c r="P176" s="18" t="s">
        <v>7</v>
      </c>
      <c r="Q176" s="18" t="s">
        <v>7</v>
      </c>
      <c r="R176" s="70" t="s">
        <v>7</v>
      </c>
      <c r="S176" s="67" t="s">
        <v>7</v>
      </c>
      <c r="T176" s="18" t="s">
        <v>7</v>
      </c>
      <c r="U176" s="18" t="s">
        <v>7</v>
      </c>
      <c r="V176" s="70" t="s">
        <v>7</v>
      </c>
      <c r="W176" s="67" t="s">
        <v>7</v>
      </c>
      <c r="X176" s="18" t="s">
        <v>7</v>
      </c>
      <c r="Y176" s="18" t="s">
        <v>7</v>
      </c>
      <c r="Z176" s="70" t="s">
        <v>7</v>
      </c>
      <c r="AA176" s="67" t="s">
        <v>7</v>
      </c>
      <c r="AB176" s="18" t="s">
        <v>7</v>
      </c>
      <c r="AC176" s="18" t="s">
        <v>7</v>
      </c>
      <c r="AD176" s="70" t="s">
        <v>7</v>
      </c>
    </row>
    <row r="177" spans="14:30">
      <c r="N177" s="31">
        <v>52231</v>
      </c>
      <c r="O177" s="67" t="s">
        <v>7</v>
      </c>
      <c r="P177" s="18" t="s">
        <v>7</v>
      </c>
      <c r="Q177" s="18" t="s">
        <v>7</v>
      </c>
      <c r="R177" s="70" t="s">
        <v>7</v>
      </c>
      <c r="S177" s="67" t="s">
        <v>7</v>
      </c>
      <c r="T177" s="18" t="s">
        <v>7</v>
      </c>
      <c r="U177" s="18" t="s">
        <v>7</v>
      </c>
      <c r="V177" s="70" t="s">
        <v>7</v>
      </c>
      <c r="W177" s="67" t="s">
        <v>7</v>
      </c>
      <c r="X177" s="18" t="s">
        <v>7</v>
      </c>
      <c r="Y177" s="18" t="s">
        <v>7</v>
      </c>
      <c r="Z177" s="70" t="s">
        <v>7</v>
      </c>
      <c r="AA177" s="67" t="s">
        <v>7</v>
      </c>
      <c r="AB177" s="18" t="s">
        <v>7</v>
      </c>
      <c r="AC177" s="18" t="s">
        <v>7</v>
      </c>
      <c r="AD177" s="70" t="s">
        <v>7</v>
      </c>
    </row>
    <row r="178" spans="14:30">
      <c r="N178" s="31">
        <v>52321</v>
      </c>
      <c r="O178" s="67" t="s">
        <v>7</v>
      </c>
      <c r="P178" s="18" t="s">
        <v>7</v>
      </c>
      <c r="Q178" s="18" t="s">
        <v>7</v>
      </c>
      <c r="R178" s="70" t="s">
        <v>7</v>
      </c>
      <c r="S178" s="67" t="s">
        <v>7</v>
      </c>
      <c r="T178" s="18" t="s">
        <v>7</v>
      </c>
      <c r="U178" s="18" t="s">
        <v>7</v>
      </c>
      <c r="V178" s="70" t="s">
        <v>7</v>
      </c>
      <c r="W178" s="67" t="s">
        <v>7</v>
      </c>
      <c r="X178" s="18" t="s">
        <v>7</v>
      </c>
      <c r="Y178" s="18" t="s">
        <v>7</v>
      </c>
      <c r="Z178" s="70" t="s">
        <v>7</v>
      </c>
      <c r="AA178" s="67" t="s">
        <v>7</v>
      </c>
      <c r="AB178" s="18" t="s">
        <v>7</v>
      </c>
      <c r="AC178" s="18" t="s">
        <v>7</v>
      </c>
      <c r="AD178" s="70" t="s">
        <v>7</v>
      </c>
    </row>
    <row r="179" spans="14:30">
      <c r="N179" s="31">
        <v>52412</v>
      </c>
      <c r="O179" s="67" t="s">
        <v>7</v>
      </c>
      <c r="P179" s="18" t="s">
        <v>7</v>
      </c>
      <c r="Q179" s="18" t="s">
        <v>7</v>
      </c>
      <c r="R179" s="70" t="s">
        <v>7</v>
      </c>
      <c r="S179" s="67" t="s">
        <v>7</v>
      </c>
      <c r="T179" s="18" t="s">
        <v>7</v>
      </c>
      <c r="U179" s="18" t="s">
        <v>7</v>
      </c>
      <c r="V179" s="70" t="s">
        <v>7</v>
      </c>
      <c r="W179" s="67" t="s">
        <v>7</v>
      </c>
      <c r="X179" s="18" t="s">
        <v>7</v>
      </c>
      <c r="Y179" s="18" t="s">
        <v>7</v>
      </c>
      <c r="Z179" s="70" t="s">
        <v>7</v>
      </c>
      <c r="AA179" s="67" t="s">
        <v>7</v>
      </c>
      <c r="AB179" s="18" t="s">
        <v>7</v>
      </c>
      <c r="AC179" s="18" t="s">
        <v>7</v>
      </c>
      <c r="AD179" s="70" t="s">
        <v>7</v>
      </c>
    </row>
    <row r="180" spans="14:30">
      <c r="N180" s="31">
        <v>52504</v>
      </c>
      <c r="O180" s="67" t="s">
        <v>7</v>
      </c>
      <c r="P180" s="18" t="s">
        <v>7</v>
      </c>
      <c r="Q180" s="18" t="s">
        <v>7</v>
      </c>
      <c r="R180" s="70" t="s">
        <v>7</v>
      </c>
      <c r="S180" s="67" t="s">
        <v>7</v>
      </c>
      <c r="T180" s="18" t="s">
        <v>7</v>
      </c>
      <c r="U180" s="18" t="s">
        <v>7</v>
      </c>
      <c r="V180" s="70" t="s">
        <v>7</v>
      </c>
      <c r="W180" s="67" t="s">
        <v>7</v>
      </c>
      <c r="X180" s="18" t="s">
        <v>7</v>
      </c>
      <c r="Y180" s="18" t="s">
        <v>7</v>
      </c>
      <c r="Z180" s="70" t="s">
        <v>7</v>
      </c>
      <c r="AA180" s="67" t="s">
        <v>7</v>
      </c>
      <c r="AB180" s="18" t="s">
        <v>7</v>
      </c>
      <c r="AC180" s="18" t="s">
        <v>7</v>
      </c>
      <c r="AD180" s="70" t="s">
        <v>7</v>
      </c>
    </row>
    <row r="181" spans="14:30">
      <c r="N181" s="31">
        <v>52596</v>
      </c>
      <c r="O181" s="67" t="s">
        <v>7</v>
      </c>
      <c r="P181" s="18" t="s">
        <v>7</v>
      </c>
      <c r="Q181" s="18" t="s">
        <v>7</v>
      </c>
      <c r="R181" s="70" t="s">
        <v>7</v>
      </c>
      <c r="S181" s="67" t="s">
        <v>7</v>
      </c>
      <c r="T181" s="18" t="s">
        <v>7</v>
      </c>
      <c r="U181" s="18" t="s">
        <v>7</v>
      </c>
      <c r="V181" s="70" t="s">
        <v>7</v>
      </c>
      <c r="W181" s="67" t="s">
        <v>7</v>
      </c>
      <c r="X181" s="18" t="s">
        <v>7</v>
      </c>
      <c r="Y181" s="18" t="s">
        <v>7</v>
      </c>
      <c r="Z181" s="70" t="s">
        <v>7</v>
      </c>
      <c r="AA181" s="67" t="s">
        <v>7</v>
      </c>
      <c r="AB181" s="18" t="s">
        <v>7</v>
      </c>
      <c r="AC181" s="18" t="s">
        <v>7</v>
      </c>
      <c r="AD181" s="70" t="s">
        <v>7</v>
      </c>
    </row>
    <row r="182" spans="14:30">
      <c r="N182" s="31">
        <v>52687</v>
      </c>
      <c r="O182" s="67" t="s">
        <v>7</v>
      </c>
      <c r="P182" s="18" t="s">
        <v>7</v>
      </c>
      <c r="Q182" s="18" t="s">
        <v>7</v>
      </c>
      <c r="R182" s="70" t="s">
        <v>7</v>
      </c>
      <c r="S182" s="67" t="s">
        <v>7</v>
      </c>
      <c r="T182" s="18" t="s">
        <v>7</v>
      </c>
      <c r="U182" s="18" t="s">
        <v>7</v>
      </c>
      <c r="V182" s="70" t="s">
        <v>7</v>
      </c>
      <c r="W182" s="67" t="s">
        <v>7</v>
      </c>
      <c r="X182" s="18" t="s">
        <v>7</v>
      </c>
      <c r="Y182" s="18" t="s">
        <v>7</v>
      </c>
      <c r="Z182" s="70" t="s">
        <v>7</v>
      </c>
      <c r="AA182" s="67" t="s">
        <v>7</v>
      </c>
      <c r="AB182" s="18" t="s">
        <v>7</v>
      </c>
      <c r="AC182" s="18" t="s">
        <v>7</v>
      </c>
      <c r="AD182" s="70" t="s">
        <v>7</v>
      </c>
    </row>
    <row r="183" spans="14:30">
      <c r="N183" s="31">
        <v>52778</v>
      </c>
      <c r="O183" s="67" t="s">
        <v>7</v>
      </c>
      <c r="P183" s="18" t="s">
        <v>7</v>
      </c>
      <c r="Q183" s="18" t="s">
        <v>7</v>
      </c>
      <c r="R183" s="70" t="s">
        <v>7</v>
      </c>
      <c r="S183" s="67" t="s">
        <v>7</v>
      </c>
      <c r="T183" s="18" t="s">
        <v>7</v>
      </c>
      <c r="U183" s="18" t="s">
        <v>7</v>
      </c>
      <c r="V183" s="70" t="s">
        <v>7</v>
      </c>
      <c r="W183" s="67" t="s">
        <v>7</v>
      </c>
      <c r="X183" s="18" t="s">
        <v>7</v>
      </c>
      <c r="Y183" s="18" t="s">
        <v>7</v>
      </c>
      <c r="Z183" s="70" t="s">
        <v>7</v>
      </c>
      <c r="AA183" s="67" t="s">
        <v>7</v>
      </c>
      <c r="AB183" s="18" t="s">
        <v>7</v>
      </c>
      <c r="AC183" s="18" t="s">
        <v>7</v>
      </c>
      <c r="AD183" s="70" t="s">
        <v>7</v>
      </c>
    </row>
    <row r="184" spans="14:30">
      <c r="N184" s="31">
        <v>52870</v>
      </c>
      <c r="O184" s="67" t="s">
        <v>7</v>
      </c>
      <c r="P184" s="18" t="s">
        <v>7</v>
      </c>
      <c r="Q184" s="18" t="s">
        <v>7</v>
      </c>
      <c r="R184" s="70" t="s">
        <v>7</v>
      </c>
      <c r="S184" s="67" t="s">
        <v>7</v>
      </c>
      <c r="T184" s="18" t="s">
        <v>7</v>
      </c>
      <c r="U184" s="18" t="s">
        <v>7</v>
      </c>
      <c r="V184" s="70" t="s">
        <v>7</v>
      </c>
      <c r="W184" s="67" t="s">
        <v>7</v>
      </c>
      <c r="X184" s="18" t="s">
        <v>7</v>
      </c>
      <c r="Y184" s="18" t="s">
        <v>7</v>
      </c>
      <c r="Z184" s="70" t="s">
        <v>7</v>
      </c>
      <c r="AA184" s="67" t="s">
        <v>7</v>
      </c>
      <c r="AB184" s="18" t="s">
        <v>7</v>
      </c>
      <c r="AC184" s="18" t="s">
        <v>7</v>
      </c>
      <c r="AD184" s="70" t="s">
        <v>7</v>
      </c>
    </row>
    <row r="185" spans="14:30">
      <c r="N185" s="31">
        <v>52962</v>
      </c>
      <c r="O185" s="67" t="s">
        <v>7</v>
      </c>
      <c r="P185" s="18" t="s">
        <v>7</v>
      </c>
      <c r="Q185" s="18" t="s">
        <v>7</v>
      </c>
      <c r="R185" s="70" t="s">
        <v>7</v>
      </c>
      <c r="S185" s="67" t="s">
        <v>7</v>
      </c>
      <c r="T185" s="18" t="s">
        <v>7</v>
      </c>
      <c r="U185" s="18" t="s">
        <v>7</v>
      </c>
      <c r="V185" s="70" t="s">
        <v>7</v>
      </c>
      <c r="W185" s="67" t="s">
        <v>7</v>
      </c>
      <c r="X185" s="18" t="s">
        <v>7</v>
      </c>
      <c r="Y185" s="18" t="s">
        <v>7</v>
      </c>
      <c r="Z185" s="70" t="s">
        <v>7</v>
      </c>
      <c r="AA185" s="67" t="s">
        <v>7</v>
      </c>
      <c r="AB185" s="18" t="s">
        <v>7</v>
      </c>
      <c r="AC185" s="18" t="s">
        <v>7</v>
      </c>
      <c r="AD185" s="70" t="s">
        <v>7</v>
      </c>
    </row>
    <row r="186" spans="14:30">
      <c r="N186" s="31">
        <v>53052</v>
      </c>
      <c r="O186" s="67" t="s">
        <v>7</v>
      </c>
      <c r="P186" s="18" t="s">
        <v>7</v>
      </c>
      <c r="Q186" s="18" t="s">
        <v>7</v>
      </c>
      <c r="R186" s="70" t="s">
        <v>7</v>
      </c>
      <c r="S186" s="67" t="s">
        <v>7</v>
      </c>
      <c r="T186" s="18" t="s">
        <v>7</v>
      </c>
      <c r="U186" s="18" t="s">
        <v>7</v>
      </c>
      <c r="V186" s="70" t="s">
        <v>7</v>
      </c>
      <c r="W186" s="67" t="s">
        <v>7</v>
      </c>
      <c r="X186" s="18" t="s">
        <v>7</v>
      </c>
      <c r="Y186" s="18" t="s">
        <v>7</v>
      </c>
      <c r="Z186" s="70" t="s">
        <v>7</v>
      </c>
      <c r="AA186" s="67" t="s">
        <v>7</v>
      </c>
      <c r="AB186" s="18" t="s">
        <v>7</v>
      </c>
      <c r="AC186" s="18" t="s">
        <v>7</v>
      </c>
      <c r="AD186" s="70" t="s">
        <v>7</v>
      </c>
    </row>
    <row r="187" spans="14:30">
      <c r="N187" s="31">
        <v>53143</v>
      </c>
      <c r="O187" s="67" t="s">
        <v>7</v>
      </c>
      <c r="P187" s="18" t="s">
        <v>7</v>
      </c>
      <c r="Q187" s="18" t="s">
        <v>7</v>
      </c>
      <c r="R187" s="70" t="s">
        <v>7</v>
      </c>
      <c r="S187" s="67" t="s">
        <v>7</v>
      </c>
      <c r="T187" s="18" t="s">
        <v>7</v>
      </c>
      <c r="U187" s="18" t="s">
        <v>7</v>
      </c>
      <c r="V187" s="70" t="s">
        <v>7</v>
      </c>
      <c r="W187" s="67" t="s">
        <v>7</v>
      </c>
      <c r="X187" s="18" t="s">
        <v>7</v>
      </c>
      <c r="Y187" s="18" t="s">
        <v>7</v>
      </c>
      <c r="Z187" s="70" t="s">
        <v>7</v>
      </c>
      <c r="AA187" s="67" t="s">
        <v>7</v>
      </c>
      <c r="AB187" s="18" t="s">
        <v>7</v>
      </c>
      <c r="AC187" s="18" t="s">
        <v>7</v>
      </c>
      <c r="AD187" s="70" t="s">
        <v>7</v>
      </c>
    </row>
    <row r="188" spans="14:30">
      <c r="N188" s="31">
        <v>53235</v>
      </c>
      <c r="O188" s="67" t="s">
        <v>7</v>
      </c>
      <c r="P188" s="18" t="s">
        <v>7</v>
      </c>
      <c r="Q188" s="18" t="s">
        <v>7</v>
      </c>
      <c r="R188" s="70" t="s">
        <v>7</v>
      </c>
      <c r="S188" s="67" t="s">
        <v>7</v>
      </c>
      <c r="T188" s="18" t="s">
        <v>7</v>
      </c>
      <c r="U188" s="18" t="s">
        <v>7</v>
      </c>
      <c r="V188" s="70" t="s">
        <v>7</v>
      </c>
      <c r="W188" s="67" t="s">
        <v>7</v>
      </c>
      <c r="X188" s="18" t="s">
        <v>7</v>
      </c>
      <c r="Y188" s="18" t="s">
        <v>7</v>
      </c>
      <c r="Z188" s="70" t="s">
        <v>7</v>
      </c>
      <c r="AA188" s="67" t="s">
        <v>7</v>
      </c>
      <c r="AB188" s="18" t="s">
        <v>7</v>
      </c>
      <c r="AC188" s="18" t="s">
        <v>7</v>
      </c>
      <c r="AD188" s="70" t="s">
        <v>7</v>
      </c>
    </row>
    <row r="189" spans="14:30">
      <c r="N189" s="31">
        <v>53327</v>
      </c>
      <c r="O189" s="67" t="s">
        <v>7</v>
      </c>
      <c r="P189" s="18" t="s">
        <v>7</v>
      </c>
      <c r="Q189" s="18" t="s">
        <v>7</v>
      </c>
      <c r="R189" s="70" t="s">
        <v>7</v>
      </c>
      <c r="S189" s="67" t="s">
        <v>7</v>
      </c>
      <c r="T189" s="18" t="s">
        <v>7</v>
      </c>
      <c r="U189" s="18" t="s">
        <v>7</v>
      </c>
      <c r="V189" s="70" t="s">
        <v>7</v>
      </c>
      <c r="W189" s="67" t="s">
        <v>7</v>
      </c>
      <c r="X189" s="18" t="s">
        <v>7</v>
      </c>
      <c r="Y189" s="18" t="s">
        <v>7</v>
      </c>
      <c r="Z189" s="70" t="s">
        <v>7</v>
      </c>
      <c r="AA189" s="67" t="s">
        <v>7</v>
      </c>
      <c r="AB189" s="18" t="s">
        <v>7</v>
      </c>
      <c r="AC189" s="18" t="s">
        <v>7</v>
      </c>
      <c r="AD189" s="70" t="s">
        <v>7</v>
      </c>
    </row>
    <row r="190" spans="14:30">
      <c r="N190" s="31">
        <v>53417</v>
      </c>
      <c r="O190" s="67" t="s">
        <v>7</v>
      </c>
      <c r="P190" s="18" t="s">
        <v>7</v>
      </c>
      <c r="Q190" s="18" t="s">
        <v>7</v>
      </c>
      <c r="R190" s="70" t="s">
        <v>7</v>
      </c>
      <c r="S190" s="67" t="s">
        <v>7</v>
      </c>
      <c r="T190" s="18" t="s">
        <v>7</v>
      </c>
      <c r="U190" s="18" t="s">
        <v>7</v>
      </c>
      <c r="V190" s="70" t="s">
        <v>7</v>
      </c>
      <c r="W190" s="67" t="s">
        <v>7</v>
      </c>
      <c r="X190" s="18" t="s">
        <v>7</v>
      </c>
      <c r="Y190" s="18" t="s">
        <v>7</v>
      </c>
      <c r="Z190" s="70" t="s">
        <v>7</v>
      </c>
      <c r="AA190" s="67" t="s">
        <v>7</v>
      </c>
      <c r="AB190" s="18" t="s">
        <v>7</v>
      </c>
      <c r="AC190" s="18" t="s">
        <v>7</v>
      </c>
      <c r="AD190" s="70" t="s">
        <v>7</v>
      </c>
    </row>
    <row r="191" spans="14:30">
      <c r="N191" s="31">
        <v>53508</v>
      </c>
      <c r="O191" s="67" t="s">
        <v>7</v>
      </c>
      <c r="P191" s="18" t="s">
        <v>7</v>
      </c>
      <c r="Q191" s="18" t="s">
        <v>7</v>
      </c>
      <c r="R191" s="70" t="s">
        <v>7</v>
      </c>
      <c r="S191" s="67" t="s">
        <v>7</v>
      </c>
      <c r="T191" s="18" t="s">
        <v>7</v>
      </c>
      <c r="U191" s="18" t="s">
        <v>7</v>
      </c>
      <c r="V191" s="70" t="s">
        <v>7</v>
      </c>
      <c r="W191" s="67" t="s">
        <v>7</v>
      </c>
      <c r="X191" s="18" t="s">
        <v>7</v>
      </c>
      <c r="Y191" s="18" t="s">
        <v>7</v>
      </c>
      <c r="Z191" s="70" t="s">
        <v>7</v>
      </c>
      <c r="AA191" s="67" t="s">
        <v>7</v>
      </c>
      <c r="AB191" s="18" t="s">
        <v>7</v>
      </c>
      <c r="AC191" s="18" t="s">
        <v>7</v>
      </c>
      <c r="AD191" s="70" t="s">
        <v>7</v>
      </c>
    </row>
    <row r="192" spans="14:30">
      <c r="N192" s="31">
        <v>53600</v>
      </c>
      <c r="O192" s="67" t="s">
        <v>7</v>
      </c>
      <c r="P192" s="18" t="s">
        <v>7</v>
      </c>
      <c r="Q192" s="18" t="s">
        <v>7</v>
      </c>
      <c r="R192" s="70" t="s">
        <v>7</v>
      </c>
      <c r="S192" s="67" t="s">
        <v>7</v>
      </c>
      <c r="T192" s="18" t="s">
        <v>7</v>
      </c>
      <c r="U192" s="18" t="s">
        <v>7</v>
      </c>
      <c r="V192" s="70" t="s">
        <v>7</v>
      </c>
      <c r="W192" s="67" t="s">
        <v>7</v>
      </c>
      <c r="X192" s="18" t="s">
        <v>7</v>
      </c>
      <c r="Y192" s="18" t="s">
        <v>7</v>
      </c>
      <c r="Z192" s="70" t="s">
        <v>7</v>
      </c>
      <c r="AA192" s="67" t="s">
        <v>7</v>
      </c>
      <c r="AB192" s="18" t="s">
        <v>7</v>
      </c>
      <c r="AC192" s="18" t="s">
        <v>7</v>
      </c>
      <c r="AD192" s="70" t="s">
        <v>7</v>
      </c>
    </row>
    <row r="193" spans="14:30">
      <c r="N193" s="31">
        <v>53692</v>
      </c>
      <c r="O193" s="67" t="s">
        <v>7</v>
      </c>
      <c r="P193" s="18" t="s">
        <v>7</v>
      </c>
      <c r="Q193" s="18" t="s">
        <v>7</v>
      </c>
      <c r="R193" s="70" t="s">
        <v>7</v>
      </c>
      <c r="S193" s="67" t="s">
        <v>7</v>
      </c>
      <c r="T193" s="18" t="s">
        <v>7</v>
      </c>
      <c r="U193" s="18" t="s">
        <v>7</v>
      </c>
      <c r="V193" s="70" t="s">
        <v>7</v>
      </c>
      <c r="W193" s="67" t="s">
        <v>7</v>
      </c>
      <c r="X193" s="18" t="s">
        <v>7</v>
      </c>
      <c r="Y193" s="18" t="s">
        <v>7</v>
      </c>
      <c r="Z193" s="70" t="s">
        <v>7</v>
      </c>
      <c r="AA193" s="67" t="s">
        <v>7</v>
      </c>
      <c r="AB193" s="18" t="s">
        <v>7</v>
      </c>
      <c r="AC193" s="18" t="s">
        <v>7</v>
      </c>
      <c r="AD193" s="70" t="s">
        <v>7</v>
      </c>
    </row>
    <row r="194" spans="14:30">
      <c r="N194" s="31">
        <v>53782</v>
      </c>
      <c r="O194" s="67" t="s">
        <v>7</v>
      </c>
      <c r="P194" s="18" t="s">
        <v>7</v>
      </c>
      <c r="Q194" s="18" t="s">
        <v>7</v>
      </c>
      <c r="R194" s="70" t="s">
        <v>7</v>
      </c>
      <c r="S194" s="67" t="s">
        <v>7</v>
      </c>
      <c r="T194" s="18" t="s">
        <v>7</v>
      </c>
      <c r="U194" s="18" t="s">
        <v>7</v>
      </c>
      <c r="V194" s="70" t="s">
        <v>7</v>
      </c>
      <c r="W194" s="67" t="s">
        <v>7</v>
      </c>
      <c r="X194" s="18" t="s">
        <v>7</v>
      </c>
      <c r="Y194" s="18" t="s">
        <v>7</v>
      </c>
      <c r="Z194" s="70" t="s">
        <v>7</v>
      </c>
      <c r="AA194" s="67" t="s">
        <v>7</v>
      </c>
      <c r="AB194" s="18" t="s">
        <v>7</v>
      </c>
      <c r="AC194" s="18" t="s">
        <v>7</v>
      </c>
      <c r="AD194" s="70" t="s">
        <v>7</v>
      </c>
    </row>
    <row r="195" spans="14:30">
      <c r="N195" s="31">
        <v>53873</v>
      </c>
      <c r="O195" s="67" t="s">
        <v>7</v>
      </c>
      <c r="P195" s="18" t="s">
        <v>7</v>
      </c>
      <c r="Q195" s="18" t="s">
        <v>7</v>
      </c>
      <c r="R195" s="70" t="s">
        <v>7</v>
      </c>
      <c r="S195" s="67" t="s">
        <v>7</v>
      </c>
      <c r="T195" s="18" t="s">
        <v>7</v>
      </c>
      <c r="U195" s="18" t="s">
        <v>7</v>
      </c>
      <c r="V195" s="70" t="s">
        <v>7</v>
      </c>
      <c r="W195" s="67" t="s">
        <v>7</v>
      </c>
      <c r="X195" s="18" t="s">
        <v>7</v>
      </c>
      <c r="Y195" s="18" t="s">
        <v>7</v>
      </c>
      <c r="Z195" s="70" t="s">
        <v>7</v>
      </c>
      <c r="AA195" s="67" t="s">
        <v>7</v>
      </c>
      <c r="AB195" s="18" t="s">
        <v>7</v>
      </c>
      <c r="AC195" s="18" t="s">
        <v>7</v>
      </c>
      <c r="AD195" s="70" t="s">
        <v>7</v>
      </c>
    </row>
    <row r="196" spans="14:30">
      <c r="N196" s="31">
        <v>53965</v>
      </c>
      <c r="O196" s="67" t="s">
        <v>7</v>
      </c>
      <c r="P196" s="18" t="s">
        <v>7</v>
      </c>
      <c r="Q196" s="18" t="s">
        <v>7</v>
      </c>
      <c r="R196" s="70" t="s">
        <v>7</v>
      </c>
      <c r="S196" s="67" t="s">
        <v>7</v>
      </c>
      <c r="T196" s="18" t="s">
        <v>7</v>
      </c>
      <c r="U196" s="18" t="s">
        <v>7</v>
      </c>
      <c r="V196" s="70" t="s">
        <v>7</v>
      </c>
      <c r="W196" s="67" t="s">
        <v>7</v>
      </c>
      <c r="X196" s="18" t="s">
        <v>7</v>
      </c>
      <c r="Y196" s="18" t="s">
        <v>7</v>
      </c>
      <c r="Z196" s="70" t="s">
        <v>7</v>
      </c>
      <c r="AA196" s="67" t="s">
        <v>7</v>
      </c>
      <c r="AB196" s="18" t="s">
        <v>7</v>
      </c>
      <c r="AC196" s="18" t="s">
        <v>7</v>
      </c>
      <c r="AD196" s="70" t="s">
        <v>7</v>
      </c>
    </row>
    <row r="197" spans="14:30">
      <c r="N197" s="31">
        <v>54057</v>
      </c>
      <c r="O197" s="67" t="s">
        <v>7</v>
      </c>
      <c r="P197" s="18" t="s">
        <v>7</v>
      </c>
      <c r="Q197" s="18" t="s">
        <v>7</v>
      </c>
      <c r="R197" s="70" t="s">
        <v>7</v>
      </c>
      <c r="S197" s="67" t="s">
        <v>7</v>
      </c>
      <c r="T197" s="18" t="s">
        <v>7</v>
      </c>
      <c r="U197" s="18" t="s">
        <v>7</v>
      </c>
      <c r="V197" s="70" t="s">
        <v>7</v>
      </c>
      <c r="W197" s="67" t="s">
        <v>7</v>
      </c>
      <c r="X197" s="18" t="s">
        <v>7</v>
      </c>
      <c r="Y197" s="18" t="s">
        <v>7</v>
      </c>
      <c r="Z197" s="70" t="s">
        <v>7</v>
      </c>
      <c r="AA197" s="67" t="s">
        <v>7</v>
      </c>
      <c r="AB197" s="18" t="s">
        <v>7</v>
      </c>
      <c r="AC197" s="18" t="s">
        <v>7</v>
      </c>
      <c r="AD197" s="70" t="s">
        <v>7</v>
      </c>
    </row>
    <row r="198" spans="14:30">
      <c r="N198" s="31">
        <v>54148</v>
      </c>
      <c r="O198" s="67" t="s">
        <v>7</v>
      </c>
      <c r="P198" s="18" t="s">
        <v>7</v>
      </c>
      <c r="Q198" s="18" t="s">
        <v>7</v>
      </c>
      <c r="R198" s="70" t="s">
        <v>7</v>
      </c>
      <c r="S198" s="67" t="s">
        <v>7</v>
      </c>
      <c r="T198" s="18" t="s">
        <v>7</v>
      </c>
      <c r="U198" s="18" t="s">
        <v>7</v>
      </c>
      <c r="V198" s="70" t="s">
        <v>7</v>
      </c>
      <c r="W198" s="67" t="s">
        <v>7</v>
      </c>
      <c r="X198" s="18" t="s">
        <v>7</v>
      </c>
      <c r="Y198" s="18" t="s">
        <v>7</v>
      </c>
      <c r="Z198" s="70" t="s">
        <v>7</v>
      </c>
      <c r="AA198" s="67" t="s">
        <v>7</v>
      </c>
      <c r="AB198" s="18" t="s">
        <v>7</v>
      </c>
      <c r="AC198" s="18" t="s">
        <v>7</v>
      </c>
      <c r="AD198" s="70" t="s">
        <v>7</v>
      </c>
    </row>
    <row r="199" spans="14:30">
      <c r="N199" s="31">
        <v>54239</v>
      </c>
      <c r="O199" s="67" t="s">
        <v>7</v>
      </c>
      <c r="P199" s="18" t="s">
        <v>7</v>
      </c>
      <c r="Q199" s="18" t="s">
        <v>7</v>
      </c>
      <c r="R199" s="70" t="s">
        <v>7</v>
      </c>
      <c r="S199" s="67" t="s">
        <v>7</v>
      </c>
      <c r="T199" s="18" t="s">
        <v>7</v>
      </c>
      <c r="U199" s="18" t="s">
        <v>7</v>
      </c>
      <c r="V199" s="70" t="s">
        <v>7</v>
      </c>
      <c r="W199" s="67" t="s">
        <v>7</v>
      </c>
      <c r="X199" s="18" t="s">
        <v>7</v>
      </c>
      <c r="Y199" s="18" t="s">
        <v>7</v>
      </c>
      <c r="Z199" s="70" t="s">
        <v>7</v>
      </c>
      <c r="AA199" s="67" t="s">
        <v>7</v>
      </c>
      <c r="AB199" s="18" t="s">
        <v>7</v>
      </c>
      <c r="AC199" s="18" t="s">
        <v>7</v>
      </c>
      <c r="AD199" s="70" t="s">
        <v>7</v>
      </c>
    </row>
    <row r="200" spans="14:30">
      <c r="N200" s="31">
        <v>54331</v>
      </c>
      <c r="O200" s="67" t="s">
        <v>7</v>
      </c>
      <c r="P200" s="18" t="s">
        <v>7</v>
      </c>
      <c r="Q200" s="18" t="s">
        <v>7</v>
      </c>
      <c r="R200" s="70" t="s">
        <v>7</v>
      </c>
      <c r="S200" s="67" t="s">
        <v>7</v>
      </c>
      <c r="T200" s="18" t="s">
        <v>7</v>
      </c>
      <c r="U200" s="18" t="s">
        <v>7</v>
      </c>
      <c r="V200" s="70" t="s">
        <v>7</v>
      </c>
      <c r="W200" s="67" t="s">
        <v>7</v>
      </c>
      <c r="X200" s="18" t="s">
        <v>7</v>
      </c>
      <c r="Y200" s="18" t="s">
        <v>7</v>
      </c>
      <c r="Z200" s="70" t="s">
        <v>7</v>
      </c>
      <c r="AA200" s="67" t="s">
        <v>7</v>
      </c>
      <c r="AB200" s="18" t="s">
        <v>7</v>
      </c>
      <c r="AC200" s="18" t="s">
        <v>7</v>
      </c>
      <c r="AD200" s="70" t="s">
        <v>7</v>
      </c>
    </row>
    <row r="201" spans="14:30">
      <c r="N201" s="31">
        <v>54423</v>
      </c>
      <c r="O201" s="67" t="s">
        <v>7</v>
      </c>
      <c r="P201" s="18" t="s">
        <v>7</v>
      </c>
      <c r="Q201" s="18" t="s">
        <v>7</v>
      </c>
      <c r="R201" s="70" t="s">
        <v>7</v>
      </c>
      <c r="S201" s="67" t="s">
        <v>7</v>
      </c>
      <c r="T201" s="18" t="s">
        <v>7</v>
      </c>
      <c r="U201" s="18" t="s">
        <v>7</v>
      </c>
      <c r="V201" s="70" t="s">
        <v>7</v>
      </c>
      <c r="W201" s="67" t="s">
        <v>7</v>
      </c>
      <c r="X201" s="18" t="s">
        <v>7</v>
      </c>
      <c r="Y201" s="18" t="s">
        <v>7</v>
      </c>
      <c r="Z201" s="70" t="s">
        <v>7</v>
      </c>
      <c r="AA201" s="67" t="s">
        <v>7</v>
      </c>
      <c r="AB201" s="18" t="s">
        <v>7</v>
      </c>
      <c r="AC201" s="18" t="s">
        <v>7</v>
      </c>
      <c r="AD201" s="70" t="s">
        <v>7</v>
      </c>
    </row>
    <row r="202" spans="14:30">
      <c r="N202" s="31">
        <v>54513</v>
      </c>
      <c r="O202" s="67" t="s">
        <v>7</v>
      </c>
      <c r="P202" s="18" t="s">
        <v>7</v>
      </c>
      <c r="Q202" s="18" t="s">
        <v>7</v>
      </c>
      <c r="R202" s="70" t="s">
        <v>7</v>
      </c>
      <c r="S202" s="67" t="s">
        <v>7</v>
      </c>
      <c r="T202" s="18" t="s">
        <v>7</v>
      </c>
      <c r="U202" s="18" t="s">
        <v>7</v>
      </c>
      <c r="V202" s="70" t="s">
        <v>7</v>
      </c>
      <c r="W202" s="67" t="s">
        <v>7</v>
      </c>
      <c r="X202" s="18" t="s">
        <v>7</v>
      </c>
      <c r="Y202" s="18" t="s">
        <v>7</v>
      </c>
      <c r="Z202" s="70" t="s">
        <v>7</v>
      </c>
      <c r="AA202" s="67" t="s">
        <v>7</v>
      </c>
      <c r="AB202" s="18" t="s">
        <v>7</v>
      </c>
      <c r="AC202" s="18" t="s">
        <v>7</v>
      </c>
      <c r="AD202" s="70" t="s">
        <v>7</v>
      </c>
    </row>
    <row r="203" spans="14:30">
      <c r="N203" s="31">
        <v>54604</v>
      </c>
      <c r="O203" s="67" t="s">
        <v>7</v>
      </c>
      <c r="P203" s="18" t="s">
        <v>7</v>
      </c>
      <c r="Q203" s="18" t="s">
        <v>7</v>
      </c>
      <c r="R203" s="70" t="s">
        <v>7</v>
      </c>
      <c r="S203" s="67" t="s">
        <v>7</v>
      </c>
      <c r="T203" s="18" t="s">
        <v>7</v>
      </c>
      <c r="U203" s="18" t="s">
        <v>7</v>
      </c>
      <c r="V203" s="70" t="s">
        <v>7</v>
      </c>
      <c r="W203" s="67" t="s">
        <v>7</v>
      </c>
      <c r="X203" s="18" t="s">
        <v>7</v>
      </c>
      <c r="Y203" s="18" t="s">
        <v>7</v>
      </c>
      <c r="Z203" s="70" t="s">
        <v>7</v>
      </c>
      <c r="AA203" s="67" t="s">
        <v>7</v>
      </c>
      <c r="AB203" s="18" t="s">
        <v>7</v>
      </c>
      <c r="AC203" s="18" t="s">
        <v>7</v>
      </c>
      <c r="AD203" s="70" t="s">
        <v>7</v>
      </c>
    </row>
    <row r="204" spans="14:30">
      <c r="N204" s="31">
        <v>54696</v>
      </c>
      <c r="O204" s="67" t="s">
        <v>7</v>
      </c>
      <c r="P204" s="18" t="s">
        <v>7</v>
      </c>
      <c r="Q204" s="18" t="s">
        <v>7</v>
      </c>
      <c r="R204" s="70" t="s">
        <v>7</v>
      </c>
      <c r="S204" s="67" t="s">
        <v>7</v>
      </c>
      <c r="T204" s="18" t="s">
        <v>7</v>
      </c>
      <c r="U204" s="18" t="s">
        <v>7</v>
      </c>
      <c r="V204" s="70" t="s">
        <v>7</v>
      </c>
      <c r="W204" s="67" t="s">
        <v>7</v>
      </c>
      <c r="X204" s="18" t="s">
        <v>7</v>
      </c>
      <c r="Y204" s="18" t="s">
        <v>7</v>
      </c>
      <c r="Z204" s="70" t="s">
        <v>7</v>
      </c>
      <c r="AA204" s="67" t="s">
        <v>7</v>
      </c>
      <c r="AB204" s="18" t="s">
        <v>7</v>
      </c>
      <c r="AC204" s="18" t="s">
        <v>7</v>
      </c>
      <c r="AD204" s="70" t="s">
        <v>7</v>
      </c>
    </row>
    <row r="205" spans="14:30">
      <c r="N205" s="31">
        <v>54788</v>
      </c>
      <c r="O205" s="67" t="s">
        <v>7</v>
      </c>
      <c r="P205" s="18" t="s">
        <v>7</v>
      </c>
      <c r="Q205" s="18" t="s">
        <v>7</v>
      </c>
      <c r="R205" s="70" t="s">
        <v>7</v>
      </c>
      <c r="S205" s="67" t="s">
        <v>7</v>
      </c>
      <c r="T205" s="18" t="s">
        <v>7</v>
      </c>
      <c r="U205" s="18" t="s">
        <v>7</v>
      </c>
      <c r="V205" s="70" t="s">
        <v>7</v>
      </c>
      <c r="W205" s="67" t="s">
        <v>7</v>
      </c>
      <c r="X205" s="18" t="s">
        <v>7</v>
      </c>
      <c r="Y205" s="18" t="s">
        <v>7</v>
      </c>
      <c r="Z205" s="70" t="s">
        <v>7</v>
      </c>
      <c r="AA205" s="67" t="s">
        <v>7</v>
      </c>
      <c r="AB205" s="18" t="s">
        <v>7</v>
      </c>
      <c r="AC205" s="18" t="s">
        <v>7</v>
      </c>
      <c r="AD205" s="70" t="s">
        <v>7</v>
      </c>
    </row>
    <row r="206" spans="14:30">
      <c r="N206" s="31">
        <v>54878</v>
      </c>
      <c r="O206" s="67" t="s">
        <v>7</v>
      </c>
      <c r="P206" s="18" t="s">
        <v>7</v>
      </c>
      <c r="Q206" s="18" t="s">
        <v>7</v>
      </c>
      <c r="R206" s="70" t="s">
        <v>7</v>
      </c>
      <c r="S206" s="67" t="s">
        <v>7</v>
      </c>
      <c r="T206" s="18" t="s">
        <v>7</v>
      </c>
      <c r="U206" s="18" t="s">
        <v>7</v>
      </c>
      <c r="V206" s="70" t="s">
        <v>7</v>
      </c>
      <c r="W206" s="67" t="s">
        <v>7</v>
      </c>
      <c r="X206" s="18" t="s">
        <v>7</v>
      </c>
      <c r="Y206" s="18" t="s">
        <v>7</v>
      </c>
      <c r="Z206" s="70" t="s">
        <v>7</v>
      </c>
      <c r="AA206" s="67" t="s">
        <v>7</v>
      </c>
      <c r="AB206" s="18" t="s">
        <v>7</v>
      </c>
      <c r="AC206" s="18" t="s">
        <v>7</v>
      </c>
      <c r="AD206" s="70" t="s">
        <v>7</v>
      </c>
    </row>
    <row r="207" spans="14:30">
      <c r="N207" s="31">
        <v>54969</v>
      </c>
      <c r="O207" s="67" t="s">
        <v>7</v>
      </c>
      <c r="P207" s="18" t="s">
        <v>7</v>
      </c>
      <c r="Q207" s="18" t="s">
        <v>7</v>
      </c>
      <c r="R207" s="70" t="s">
        <v>7</v>
      </c>
      <c r="S207" s="67" t="s">
        <v>7</v>
      </c>
      <c r="T207" s="18" t="s">
        <v>7</v>
      </c>
      <c r="U207" s="18" t="s">
        <v>7</v>
      </c>
      <c r="V207" s="70" t="s">
        <v>7</v>
      </c>
      <c r="W207" s="67" t="s">
        <v>7</v>
      </c>
      <c r="X207" s="18" t="s">
        <v>7</v>
      </c>
      <c r="Y207" s="18" t="s">
        <v>7</v>
      </c>
      <c r="Z207" s="70" t="s">
        <v>7</v>
      </c>
      <c r="AA207" s="67" t="s">
        <v>7</v>
      </c>
      <c r="AB207" s="18" t="s">
        <v>7</v>
      </c>
      <c r="AC207" s="18" t="s">
        <v>7</v>
      </c>
      <c r="AD207" s="70" t="s">
        <v>7</v>
      </c>
    </row>
    <row r="208" spans="14:30">
      <c r="N208" s="31">
        <v>55061</v>
      </c>
      <c r="O208" s="67" t="s">
        <v>7</v>
      </c>
      <c r="P208" s="18" t="s">
        <v>7</v>
      </c>
      <c r="Q208" s="18" t="s">
        <v>7</v>
      </c>
      <c r="R208" s="70" t="s">
        <v>7</v>
      </c>
      <c r="S208" s="67" t="s">
        <v>7</v>
      </c>
      <c r="T208" s="18" t="s">
        <v>7</v>
      </c>
      <c r="U208" s="18" t="s">
        <v>7</v>
      </c>
      <c r="V208" s="70" t="s">
        <v>7</v>
      </c>
      <c r="W208" s="67" t="s">
        <v>7</v>
      </c>
      <c r="X208" s="18" t="s">
        <v>7</v>
      </c>
      <c r="Y208" s="18" t="s">
        <v>7</v>
      </c>
      <c r="Z208" s="70" t="s">
        <v>7</v>
      </c>
      <c r="AA208" s="67" t="s">
        <v>7</v>
      </c>
      <c r="AB208" s="18" t="s">
        <v>7</v>
      </c>
      <c r="AC208" s="18" t="s">
        <v>7</v>
      </c>
      <c r="AD208" s="70" t="s">
        <v>7</v>
      </c>
    </row>
    <row r="209" spans="14:14">
      <c r="N209" s="31"/>
    </row>
    <row r="210" spans="14:14">
      <c r="N210" s="31"/>
    </row>
    <row r="211" spans="14:14">
      <c r="N211" s="31"/>
    </row>
    <row r="212" spans="14:14">
      <c r="N212" s="31"/>
    </row>
    <row r="213" spans="14:14">
      <c r="N213" s="31"/>
    </row>
    <row r="214" spans="14:14">
      <c r="N214" s="31"/>
    </row>
    <row r="215" spans="14:14">
      <c r="N215" s="31"/>
    </row>
    <row r="216" spans="14:14">
      <c r="N216" s="31"/>
    </row>
    <row r="217" spans="14:14">
      <c r="N217" s="31"/>
    </row>
    <row r="218" spans="14:14">
      <c r="N218" s="31"/>
    </row>
    <row r="219" spans="14:14">
      <c r="N219" s="31"/>
    </row>
    <row r="220" spans="14:14">
      <c r="N220" s="31"/>
    </row>
    <row r="221" spans="14:14">
      <c r="N221" s="31"/>
    </row>
    <row r="222" spans="14:14">
      <c r="N222" s="31"/>
    </row>
    <row r="223" spans="14:14">
      <c r="N223" s="31"/>
    </row>
    <row r="224" spans="14:14">
      <c r="N224" s="31"/>
    </row>
    <row r="225" spans="14:14">
      <c r="N225" s="31"/>
    </row>
    <row r="226" spans="14:14">
      <c r="N226" s="31"/>
    </row>
    <row r="227" spans="14:14">
      <c r="N227" s="31"/>
    </row>
    <row r="228" spans="14:14">
      <c r="N228" s="31"/>
    </row>
    <row r="229" spans="14:14">
      <c r="N229" s="31"/>
    </row>
    <row r="230" spans="14:14">
      <c r="N230" s="31"/>
    </row>
    <row r="231" spans="14:14">
      <c r="N231" s="31"/>
    </row>
    <row r="232" spans="14:14">
      <c r="N232" s="31"/>
    </row>
    <row r="233" spans="14:14">
      <c r="N233" s="31"/>
    </row>
    <row r="234" spans="14:14">
      <c r="N234" s="31"/>
    </row>
    <row r="235" spans="14:14">
      <c r="N235" s="31"/>
    </row>
    <row r="236" spans="14:14">
      <c r="N236" s="31"/>
    </row>
    <row r="237" spans="14:14">
      <c r="N237" s="31"/>
    </row>
    <row r="238" spans="14:14">
      <c r="N238" s="31"/>
    </row>
    <row r="239" spans="14:14">
      <c r="N239" s="31"/>
    </row>
    <row r="240" spans="14:14">
      <c r="N240" s="31"/>
    </row>
    <row r="241" spans="14:14">
      <c r="N241" s="31"/>
    </row>
    <row r="242" spans="14:14">
      <c r="N242" s="31"/>
    </row>
    <row r="243" spans="14:14">
      <c r="N243" s="31"/>
    </row>
    <row r="244" spans="14:14">
      <c r="N244" s="31"/>
    </row>
    <row r="245" spans="14:14">
      <c r="N245" s="31"/>
    </row>
    <row r="246" spans="14:14">
      <c r="N246" s="31"/>
    </row>
    <row r="247" spans="14:14">
      <c r="N247" s="31"/>
    </row>
    <row r="248" spans="14:14">
      <c r="N248" s="31"/>
    </row>
    <row r="249" spans="14:14">
      <c r="N249" s="31"/>
    </row>
    <row r="250" spans="14:14">
      <c r="N250" s="31"/>
    </row>
    <row r="251" spans="14:14">
      <c r="N251" s="31"/>
    </row>
    <row r="252" spans="14:14">
      <c r="N252" s="31"/>
    </row>
    <row r="253" spans="14:14">
      <c r="N253" s="31"/>
    </row>
    <row r="254" spans="14:14">
      <c r="N254" s="31"/>
    </row>
    <row r="255" spans="14:14">
      <c r="N255" s="31"/>
    </row>
    <row r="256" spans="14:14">
      <c r="N256" s="31"/>
    </row>
    <row r="257" spans="14:14">
      <c r="N257" s="31"/>
    </row>
    <row r="258" spans="14:14">
      <c r="N258" s="31"/>
    </row>
    <row r="259" spans="14:14">
      <c r="N259" s="31"/>
    </row>
    <row r="260" spans="14:14">
      <c r="N260" s="31"/>
    </row>
    <row r="261" spans="14:14">
      <c r="N261" s="31"/>
    </row>
    <row r="262" spans="14:14">
      <c r="N262" s="31"/>
    </row>
    <row r="263" spans="14:14">
      <c r="N263" s="31"/>
    </row>
    <row r="264" spans="14:14">
      <c r="N264" s="31"/>
    </row>
    <row r="265" spans="14:14">
      <c r="N265" s="31"/>
    </row>
    <row r="266" spans="14:14">
      <c r="N266" s="31"/>
    </row>
    <row r="267" spans="14:14">
      <c r="N267" s="31"/>
    </row>
    <row r="268" spans="14:14">
      <c r="N268" s="31"/>
    </row>
    <row r="269" spans="14:14">
      <c r="N269" s="31"/>
    </row>
    <row r="270" spans="14:14">
      <c r="N270" s="31"/>
    </row>
    <row r="271" spans="14:14">
      <c r="N271" s="31"/>
    </row>
    <row r="272" spans="14:14">
      <c r="N272" s="31"/>
    </row>
    <row r="273" spans="14:14">
      <c r="N273" s="31"/>
    </row>
    <row r="274" spans="14:14">
      <c r="N274" s="31"/>
    </row>
    <row r="275" spans="14:14">
      <c r="N275" s="31"/>
    </row>
    <row r="276" spans="14:14">
      <c r="N276" s="31"/>
    </row>
    <row r="277" spans="14:14">
      <c r="N277" s="31"/>
    </row>
    <row r="278" spans="14:14">
      <c r="N278" s="31"/>
    </row>
    <row r="279" spans="14:14">
      <c r="N279" s="31"/>
    </row>
    <row r="280" spans="14:14">
      <c r="N280" s="31"/>
    </row>
    <row r="281" spans="14:14">
      <c r="N281" s="31"/>
    </row>
    <row r="282" spans="14:14">
      <c r="N282" s="31"/>
    </row>
    <row r="283" spans="14:14">
      <c r="N283" s="31"/>
    </row>
    <row r="284" spans="14:14">
      <c r="N284" s="31"/>
    </row>
    <row r="285" spans="14:14">
      <c r="N285" s="31"/>
    </row>
    <row r="286" spans="14:14">
      <c r="N286" s="31"/>
    </row>
    <row r="287" spans="14:14">
      <c r="N287" s="31"/>
    </row>
    <row r="288" spans="14:14">
      <c r="N288" s="31"/>
    </row>
    <row r="289" spans="14:14">
      <c r="N289" s="31"/>
    </row>
    <row r="290" spans="14:14">
      <c r="N290" s="31"/>
    </row>
    <row r="291" spans="14:14">
      <c r="N291" s="31"/>
    </row>
    <row r="292" spans="14:14">
      <c r="N292" s="31"/>
    </row>
    <row r="293" spans="14:14">
      <c r="N293" s="31"/>
    </row>
    <row r="294" spans="14:14">
      <c r="N294" s="31"/>
    </row>
    <row r="295" spans="14:14">
      <c r="N295" s="31"/>
    </row>
    <row r="296" spans="14:14">
      <c r="N296" s="31"/>
    </row>
    <row r="297" spans="14:14">
      <c r="N297" s="31"/>
    </row>
    <row r="298" spans="14:14">
      <c r="N298" s="31"/>
    </row>
    <row r="299" spans="14:14">
      <c r="N299" s="31"/>
    </row>
    <row r="300" spans="14:14">
      <c r="N300" s="31"/>
    </row>
    <row r="301" spans="14:14">
      <c r="N301" s="31"/>
    </row>
    <row r="302" spans="14:14">
      <c r="N302" s="31"/>
    </row>
    <row r="303" spans="14:14">
      <c r="N303" s="31"/>
    </row>
    <row r="304" spans="14:14">
      <c r="N304" s="31"/>
    </row>
    <row r="305" spans="14:14">
      <c r="N305" s="31"/>
    </row>
    <row r="306" spans="14:14">
      <c r="N306" s="31"/>
    </row>
    <row r="307" spans="14:14">
      <c r="N307" s="31"/>
    </row>
    <row r="308" spans="14:14">
      <c r="N308" s="31"/>
    </row>
    <row r="309" spans="14:14">
      <c r="N309" s="31"/>
    </row>
    <row r="310" spans="14:14">
      <c r="N310" s="31"/>
    </row>
    <row r="311" spans="14:14">
      <c r="N311" s="31"/>
    </row>
    <row r="312" spans="14:14">
      <c r="N312" s="31"/>
    </row>
    <row r="313" spans="14:14">
      <c r="N313" s="31"/>
    </row>
    <row r="314" spans="14:14">
      <c r="N314" s="31"/>
    </row>
    <row r="315" spans="14:14">
      <c r="N315" s="31"/>
    </row>
    <row r="316" spans="14:14">
      <c r="N316" s="31"/>
    </row>
    <row r="317" spans="14:14">
      <c r="N317" s="31"/>
    </row>
    <row r="318" spans="14:14">
      <c r="N318" s="31"/>
    </row>
    <row r="319" spans="14:14">
      <c r="N319" s="31"/>
    </row>
    <row r="320" spans="14:14">
      <c r="N320" s="31"/>
    </row>
    <row r="321" spans="14:14">
      <c r="N321" s="31"/>
    </row>
    <row r="322" spans="14:14">
      <c r="N322" s="31"/>
    </row>
    <row r="323" spans="14:14">
      <c r="N323" s="31"/>
    </row>
    <row r="324" spans="14:14">
      <c r="N324" s="31"/>
    </row>
    <row r="325" spans="14:14">
      <c r="N325" s="31"/>
    </row>
    <row r="326" spans="14:14">
      <c r="N326" s="31"/>
    </row>
    <row r="327" spans="14:14">
      <c r="N327" s="31"/>
    </row>
    <row r="328" spans="14:14">
      <c r="N328" s="31"/>
    </row>
    <row r="329" spans="14:14">
      <c r="N329" s="31"/>
    </row>
    <row r="330" spans="14:14">
      <c r="N330" s="31"/>
    </row>
    <row r="331" spans="14:14">
      <c r="N331" s="31"/>
    </row>
    <row r="332" spans="14:14">
      <c r="N332" s="31"/>
    </row>
    <row r="333" spans="14:14">
      <c r="N333" s="31"/>
    </row>
    <row r="334" spans="14:14">
      <c r="N334" s="31"/>
    </row>
    <row r="335" spans="14:14">
      <c r="N335" s="31"/>
    </row>
    <row r="336" spans="14:14">
      <c r="N336" s="31"/>
    </row>
    <row r="337" spans="14:14">
      <c r="N337" s="31"/>
    </row>
    <row r="338" spans="14:14">
      <c r="N338" s="31"/>
    </row>
    <row r="339" spans="14:14">
      <c r="N339" s="31"/>
    </row>
    <row r="340" spans="14:14">
      <c r="N340" s="31"/>
    </row>
    <row r="341" spans="14:14">
      <c r="N341" s="31"/>
    </row>
    <row r="342" spans="14:14">
      <c r="N342" s="31"/>
    </row>
    <row r="343" spans="14:14">
      <c r="N343" s="31"/>
    </row>
    <row r="344" spans="14:14">
      <c r="N344" s="31"/>
    </row>
    <row r="345" spans="14:14">
      <c r="N345" s="31"/>
    </row>
    <row r="346" spans="14:14">
      <c r="N346" s="31"/>
    </row>
    <row r="347" spans="14:14">
      <c r="N347" s="31"/>
    </row>
    <row r="348" spans="14:14">
      <c r="N348" s="31"/>
    </row>
    <row r="349" spans="14:14">
      <c r="N349" s="31"/>
    </row>
    <row r="350" spans="14:14">
      <c r="N350" s="31"/>
    </row>
    <row r="351" spans="14:14">
      <c r="N351" s="31"/>
    </row>
    <row r="352" spans="14:14">
      <c r="N352" s="31"/>
    </row>
    <row r="353" spans="14:14">
      <c r="N353" s="31"/>
    </row>
    <row r="354" spans="14:14">
      <c r="N354" s="31"/>
    </row>
    <row r="355" spans="14:14">
      <c r="N355" s="31"/>
    </row>
    <row r="356" spans="14:14">
      <c r="N356" s="31"/>
    </row>
    <row r="357" spans="14:14">
      <c r="N357" s="31"/>
    </row>
    <row r="358" spans="14:14">
      <c r="N358" s="31"/>
    </row>
    <row r="359" spans="14:14">
      <c r="N359" s="31"/>
    </row>
    <row r="360" spans="14:14">
      <c r="N360" s="31"/>
    </row>
    <row r="361" spans="14:14">
      <c r="N361" s="31"/>
    </row>
    <row r="362" spans="14:14">
      <c r="N362" s="31"/>
    </row>
    <row r="363" spans="14:14">
      <c r="N363" s="31"/>
    </row>
    <row r="364" spans="14:14">
      <c r="N364" s="31"/>
    </row>
    <row r="365" spans="14:14">
      <c r="N365" s="31"/>
    </row>
    <row r="366" spans="14:14">
      <c r="N366" s="31"/>
    </row>
    <row r="367" spans="14:14">
      <c r="N367" s="31"/>
    </row>
    <row r="368" spans="14:14">
      <c r="N368" s="31"/>
    </row>
    <row r="369" spans="14:14">
      <c r="N369" s="31"/>
    </row>
    <row r="370" spans="14:14">
      <c r="N370" s="31"/>
    </row>
    <row r="371" spans="14:14">
      <c r="N371" s="31"/>
    </row>
    <row r="372" spans="14:14">
      <c r="N372" s="31"/>
    </row>
    <row r="373" spans="14:14">
      <c r="N373" s="31"/>
    </row>
    <row r="374" spans="14:14">
      <c r="N374" s="31"/>
    </row>
    <row r="375" spans="14:14">
      <c r="N375" s="31"/>
    </row>
    <row r="376" spans="14:14">
      <c r="N376" s="31"/>
    </row>
    <row r="377" spans="14:14">
      <c r="N377" s="31"/>
    </row>
    <row r="378" spans="14:14">
      <c r="N378" s="31"/>
    </row>
    <row r="379" spans="14:14">
      <c r="N379" s="31"/>
    </row>
    <row r="380" spans="14:14">
      <c r="N380" s="31"/>
    </row>
    <row r="381" spans="14:14">
      <c r="N381" s="31"/>
    </row>
    <row r="382" spans="14:14">
      <c r="N382" s="31"/>
    </row>
    <row r="383" spans="14:14">
      <c r="N383" s="31"/>
    </row>
    <row r="384" spans="14:14">
      <c r="N384" s="31"/>
    </row>
    <row r="385" spans="14:14">
      <c r="N385" s="31"/>
    </row>
    <row r="386" spans="14:14">
      <c r="N386" s="31"/>
    </row>
    <row r="387" spans="14:14">
      <c r="N387" s="31"/>
    </row>
    <row r="388" spans="14:14">
      <c r="N388" s="31"/>
    </row>
    <row r="389" spans="14:14">
      <c r="N389" s="31"/>
    </row>
    <row r="390" spans="14:14">
      <c r="N390" s="31"/>
    </row>
    <row r="391" spans="14:14">
      <c r="N391" s="31"/>
    </row>
    <row r="392" spans="14:14">
      <c r="N392" s="31"/>
    </row>
    <row r="393" spans="14:14">
      <c r="N393" s="31"/>
    </row>
    <row r="394" spans="14:14">
      <c r="N394" s="31"/>
    </row>
    <row r="395" spans="14:14">
      <c r="N395" s="31"/>
    </row>
    <row r="396" spans="14:14">
      <c r="N396" s="31"/>
    </row>
    <row r="397" spans="14:14">
      <c r="N397" s="31"/>
    </row>
    <row r="398" spans="14:14">
      <c r="N398" s="31"/>
    </row>
    <row r="399" spans="14:14">
      <c r="N399" s="31"/>
    </row>
    <row r="400" spans="14:14">
      <c r="N400" s="31"/>
    </row>
    <row r="401" spans="14:14">
      <c r="N401" s="31"/>
    </row>
    <row r="402" spans="14:14">
      <c r="N402" s="31"/>
    </row>
    <row r="403" spans="14:14">
      <c r="N403" s="31"/>
    </row>
    <row r="404" spans="14:14">
      <c r="N404" s="31"/>
    </row>
    <row r="405" spans="14:14">
      <c r="N405" s="31"/>
    </row>
    <row r="406" spans="14:14">
      <c r="N406" s="31"/>
    </row>
    <row r="407" spans="14:14">
      <c r="N407" s="31"/>
    </row>
    <row r="408" spans="14:14">
      <c r="N408" s="31"/>
    </row>
    <row r="409" spans="14:14">
      <c r="N409" s="31"/>
    </row>
    <row r="410" spans="14:14">
      <c r="N410" s="31"/>
    </row>
    <row r="411" spans="14:14">
      <c r="N411" s="31"/>
    </row>
    <row r="412" spans="14:14">
      <c r="N412" s="31"/>
    </row>
    <row r="413" spans="14:14">
      <c r="N413" s="31"/>
    </row>
    <row r="414" spans="14:14">
      <c r="N414" s="31"/>
    </row>
    <row r="415" spans="14:14">
      <c r="N415" s="31"/>
    </row>
    <row r="416" spans="14:14">
      <c r="N416" s="31"/>
    </row>
    <row r="417" spans="14:14">
      <c r="N417" s="31"/>
    </row>
    <row r="418" spans="14:14">
      <c r="N418" s="31"/>
    </row>
    <row r="419" spans="14:14">
      <c r="N419" s="31"/>
    </row>
    <row r="420" spans="14:14">
      <c r="N420" s="31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97 N112:N208">
    <cfRule type="expression" dxfId="17" priority="5">
      <formula>$O6=""</formula>
    </cfRule>
  </conditionalFormatting>
  <conditionalFormatting sqref="N104:N105 N111">
    <cfRule type="expression" dxfId="16" priority="4">
      <formula>$O104=""</formula>
    </cfRule>
  </conditionalFormatting>
  <conditionalFormatting sqref="N99:N102">
    <cfRule type="expression" dxfId="15" priority="3">
      <formula>$O99=""</formula>
    </cfRule>
  </conditionalFormatting>
  <conditionalFormatting sqref="N106:N110">
    <cfRule type="expression" dxfId="14" priority="2">
      <formula>$O106=""</formula>
    </cfRule>
  </conditionalFormatting>
  <conditionalFormatting sqref="N103">
    <cfRule type="expression" dxfId="13" priority="1">
      <formula>$O103=""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19ACD-8112-475B-9E2E-5EDC15E7F175}">
  <sheetPr codeName="Sheet6"/>
  <dimension ref="A1:V167"/>
  <sheetViews>
    <sheetView topLeftCell="H95" workbookViewId="0">
      <selection activeCell="M125" sqref="M125"/>
    </sheetView>
  </sheetViews>
  <sheetFormatPr defaultColWidth="9.140625" defaultRowHeight="15"/>
  <cols>
    <col min="1" max="13" width="13.7109375" style="30" customWidth="1"/>
    <col min="14" max="14" width="23.85546875" style="35" bestFit="1" customWidth="1"/>
    <col min="15" max="15" width="13.7109375" style="14" customWidth="1"/>
    <col min="16" max="16" width="20" style="14" customWidth="1"/>
    <col min="17" max="17" width="18.7109375" style="14" customWidth="1"/>
    <col min="18" max="18" width="20.42578125" style="14" customWidth="1"/>
    <col min="19" max="22" width="16.7109375" style="14" customWidth="1"/>
    <col min="23" max="16384" width="9.140625" style="30"/>
  </cols>
  <sheetData>
    <row r="1" spans="1:22" s="2" customFormat="1" ht="15.95" customHeight="1">
      <c r="N1" s="24"/>
      <c r="O1" s="49"/>
      <c r="P1" s="50"/>
      <c r="Q1" s="50"/>
      <c r="R1" s="51"/>
      <c r="S1" s="49"/>
      <c r="T1" s="52"/>
      <c r="U1" s="50"/>
      <c r="V1" s="51"/>
    </row>
    <row r="2" spans="1:22" s="5" customFormat="1" ht="15.95" customHeight="1">
      <c r="O2" s="53"/>
      <c r="P2" s="54"/>
      <c r="Q2" s="54"/>
      <c r="R2" s="55"/>
      <c r="S2" s="53"/>
      <c r="T2" s="54"/>
      <c r="U2" s="54"/>
      <c r="V2" s="55"/>
    </row>
    <row r="3" spans="1:22" s="5" customFormat="1" ht="15.95" customHeight="1">
      <c r="O3" s="53"/>
      <c r="P3" s="54"/>
      <c r="Q3" s="54"/>
      <c r="R3" s="55"/>
      <c r="S3" s="54"/>
      <c r="T3" s="54"/>
      <c r="U3" s="54"/>
      <c r="V3" s="54"/>
    </row>
    <row r="4" spans="1:22" s="59" customFormat="1" ht="15.95" customHeight="1">
      <c r="O4" s="53"/>
      <c r="P4" s="54"/>
      <c r="Q4" s="54"/>
      <c r="R4" s="55"/>
      <c r="S4" s="54"/>
      <c r="T4" s="54"/>
      <c r="U4" s="54"/>
      <c r="V4" s="54"/>
    </row>
    <row r="5" spans="1:22" s="61" customFormat="1" ht="35.1" customHeight="1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N5" s="62" t="s">
        <v>0</v>
      </c>
      <c r="O5" s="63" t="s">
        <v>79</v>
      </c>
      <c r="P5" s="29" t="s">
        <v>80</v>
      </c>
      <c r="Q5" s="29" t="s">
        <v>81</v>
      </c>
      <c r="R5" s="64" t="s">
        <v>82</v>
      </c>
      <c r="S5" s="63" t="s">
        <v>30</v>
      </c>
      <c r="T5" s="29" t="s">
        <v>31</v>
      </c>
      <c r="U5" s="29" t="s">
        <v>32</v>
      </c>
      <c r="V5" s="64" t="s">
        <v>33</v>
      </c>
    </row>
    <row r="6" spans="1:22" ht="15" customHeight="1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N6" s="15">
        <v>35155</v>
      </c>
      <c r="O6" s="83" t="s">
        <v>38</v>
      </c>
      <c r="P6" s="68" t="s">
        <v>38</v>
      </c>
      <c r="Q6" s="68" t="s">
        <v>38</v>
      </c>
      <c r="R6" s="69" t="s">
        <v>38</v>
      </c>
      <c r="S6" s="67">
        <v>58.360504255226097</v>
      </c>
      <c r="T6" s="18">
        <v>67.896515554980496</v>
      </c>
      <c r="U6" s="18">
        <v>68.915402128927298</v>
      </c>
      <c r="V6" s="70">
        <v>62.328692811489603</v>
      </c>
    </row>
    <row r="7" spans="1:22">
      <c r="A7" s="163" t="s">
        <v>83</v>
      </c>
      <c r="B7" s="163"/>
      <c r="C7" s="163"/>
      <c r="D7" s="163"/>
      <c r="E7" s="163"/>
      <c r="F7" s="163"/>
      <c r="G7" s="82"/>
      <c r="H7" s="163" t="s">
        <v>84</v>
      </c>
      <c r="I7" s="163"/>
      <c r="J7" s="163"/>
      <c r="K7" s="163"/>
      <c r="L7" s="163"/>
      <c r="M7" s="163"/>
      <c r="N7" s="15">
        <v>35246</v>
      </c>
      <c r="O7" s="83" t="s">
        <v>38</v>
      </c>
      <c r="P7" s="68" t="s">
        <v>38</v>
      </c>
      <c r="Q7" s="68" t="s">
        <v>38</v>
      </c>
      <c r="R7" s="69" t="s">
        <v>38</v>
      </c>
      <c r="S7" s="67">
        <v>61.865717221229701</v>
      </c>
      <c r="T7" s="18">
        <v>70.495135670825405</v>
      </c>
      <c r="U7" s="18">
        <v>67.421825141473406</v>
      </c>
      <c r="V7" s="70">
        <v>63.035031019693598</v>
      </c>
    </row>
    <row r="8" spans="1:22">
      <c r="A8" s="163" t="s">
        <v>6</v>
      </c>
      <c r="B8" s="163"/>
      <c r="C8" s="163"/>
      <c r="D8" s="163"/>
      <c r="E8" s="163"/>
      <c r="F8" s="163"/>
      <c r="H8" s="163" t="s">
        <v>6</v>
      </c>
      <c r="I8" s="163"/>
      <c r="J8" s="163"/>
      <c r="K8" s="163"/>
      <c r="L8" s="163"/>
      <c r="M8" s="163"/>
      <c r="N8" s="15">
        <v>35338</v>
      </c>
      <c r="O8" s="83" t="s">
        <v>38</v>
      </c>
      <c r="P8" s="68" t="s">
        <v>38</v>
      </c>
      <c r="Q8" s="68" t="s">
        <v>38</v>
      </c>
      <c r="R8" s="69" t="s">
        <v>38</v>
      </c>
      <c r="S8" s="67">
        <v>65.353779695786898</v>
      </c>
      <c r="T8" s="18">
        <v>71.986610382359601</v>
      </c>
      <c r="U8" s="18">
        <v>69.343939722296696</v>
      </c>
      <c r="V8" s="70">
        <v>64.136654379942101</v>
      </c>
    </row>
    <row r="9" spans="1:22">
      <c r="N9" s="15">
        <v>35430</v>
      </c>
      <c r="O9" s="83" t="s">
        <v>38</v>
      </c>
      <c r="P9" s="68" t="s">
        <v>38</v>
      </c>
      <c r="Q9" s="68" t="s">
        <v>38</v>
      </c>
      <c r="R9" s="69" t="s">
        <v>38</v>
      </c>
      <c r="S9" s="67">
        <v>65.225814492075401</v>
      </c>
      <c r="T9" s="18">
        <v>70.2708487952479</v>
      </c>
      <c r="U9" s="18">
        <v>74.109615448844195</v>
      </c>
      <c r="V9" s="70">
        <v>65.215596964362703</v>
      </c>
    </row>
    <row r="10" spans="1:22">
      <c r="N10" s="15">
        <v>35520</v>
      </c>
      <c r="O10" s="83" t="s">
        <v>38</v>
      </c>
      <c r="P10" s="68" t="s">
        <v>38</v>
      </c>
      <c r="Q10" s="68" t="s">
        <v>38</v>
      </c>
      <c r="R10" s="69" t="s">
        <v>38</v>
      </c>
      <c r="S10" s="67">
        <v>65.7981583682691</v>
      </c>
      <c r="T10" s="18">
        <v>70.247269549159896</v>
      </c>
      <c r="U10" s="18">
        <v>76.091085826084495</v>
      </c>
      <c r="V10" s="70">
        <v>67.7851364305548</v>
      </c>
    </row>
    <row r="11" spans="1:22">
      <c r="N11" s="15">
        <v>35611</v>
      </c>
      <c r="O11" s="83" t="s">
        <v>38</v>
      </c>
      <c r="P11" s="68" t="s">
        <v>38</v>
      </c>
      <c r="Q11" s="68" t="s">
        <v>38</v>
      </c>
      <c r="R11" s="69" t="s">
        <v>38</v>
      </c>
      <c r="S11" s="67">
        <v>69.621512221851305</v>
      </c>
      <c r="T11" s="18">
        <v>73.618315123563207</v>
      </c>
      <c r="U11" s="18">
        <v>76.542895060049005</v>
      </c>
      <c r="V11" s="70">
        <v>71.125346467404398</v>
      </c>
    </row>
    <row r="12" spans="1:22">
      <c r="N12" s="15">
        <v>35703</v>
      </c>
      <c r="O12" s="83" t="s">
        <v>38</v>
      </c>
      <c r="P12" s="68" t="s">
        <v>38</v>
      </c>
      <c r="Q12" s="68" t="s">
        <v>38</v>
      </c>
      <c r="R12" s="69" t="s">
        <v>38</v>
      </c>
      <c r="S12" s="67">
        <v>74.636136329432304</v>
      </c>
      <c r="T12" s="18">
        <v>77.754712927081698</v>
      </c>
      <c r="U12" s="18">
        <v>79.019075592738304</v>
      </c>
      <c r="V12" s="70">
        <v>72.702875752663104</v>
      </c>
    </row>
    <row r="13" spans="1:22">
      <c r="N13" s="15">
        <v>35795</v>
      </c>
      <c r="O13" s="83" t="s">
        <v>38</v>
      </c>
      <c r="P13" s="68" t="s">
        <v>38</v>
      </c>
      <c r="Q13" s="68" t="s">
        <v>38</v>
      </c>
      <c r="R13" s="69" t="s">
        <v>38</v>
      </c>
      <c r="S13" s="67">
        <v>77.279553918020497</v>
      </c>
      <c r="T13" s="18">
        <v>79.270925276969294</v>
      </c>
      <c r="U13" s="18">
        <v>82.096808511560496</v>
      </c>
      <c r="V13" s="70">
        <v>73.393414202851105</v>
      </c>
    </row>
    <row r="14" spans="1:22">
      <c r="N14" s="15">
        <v>35885</v>
      </c>
      <c r="O14" s="83" t="s">
        <v>38</v>
      </c>
      <c r="P14" s="68" t="s">
        <v>38</v>
      </c>
      <c r="Q14" s="68" t="s">
        <v>38</v>
      </c>
      <c r="R14" s="69" t="s">
        <v>38</v>
      </c>
      <c r="S14" s="67">
        <v>77.834394347460801</v>
      </c>
      <c r="T14" s="18">
        <v>79.112382964744796</v>
      </c>
      <c r="U14" s="18">
        <v>83.438893559734396</v>
      </c>
      <c r="V14" s="70">
        <v>74.920282081326107</v>
      </c>
    </row>
    <row r="15" spans="1:22">
      <c r="N15" s="15">
        <v>35976</v>
      </c>
      <c r="O15" s="83" t="s">
        <v>38</v>
      </c>
      <c r="P15" s="68" t="s">
        <v>38</v>
      </c>
      <c r="Q15" s="68" t="s">
        <v>38</v>
      </c>
      <c r="R15" s="69" t="s">
        <v>38</v>
      </c>
      <c r="S15" s="67">
        <v>78.298710091889802</v>
      </c>
      <c r="T15" s="18">
        <v>79.3499515434617</v>
      </c>
      <c r="U15" s="18">
        <v>84.589092805770804</v>
      </c>
      <c r="V15" s="70">
        <v>77.355649286566603</v>
      </c>
    </row>
    <row r="16" spans="1:22">
      <c r="N16" s="15">
        <v>36068</v>
      </c>
      <c r="O16" s="83" t="s">
        <v>38</v>
      </c>
      <c r="P16" s="68" t="s">
        <v>38</v>
      </c>
      <c r="Q16" s="68" t="s">
        <v>38</v>
      </c>
      <c r="R16" s="69" t="s">
        <v>38</v>
      </c>
      <c r="S16" s="67">
        <v>79.890169664525104</v>
      </c>
      <c r="T16" s="18">
        <v>81.340898566346993</v>
      </c>
      <c r="U16" s="18">
        <v>84.993449567091602</v>
      </c>
      <c r="V16" s="70">
        <v>80.100888241213397</v>
      </c>
    </row>
    <row r="17" spans="1:22">
      <c r="N17" s="15">
        <v>36160</v>
      </c>
      <c r="O17" s="83" t="s">
        <v>38</v>
      </c>
      <c r="P17" s="68" t="s">
        <v>38</v>
      </c>
      <c r="Q17" s="68" t="s">
        <v>38</v>
      </c>
      <c r="R17" s="69" t="s">
        <v>38</v>
      </c>
      <c r="S17" s="67">
        <v>82.431865454488602</v>
      </c>
      <c r="T17" s="18">
        <v>84.274832712365495</v>
      </c>
      <c r="U17" s="18">
        <v>85.382670284652804</v>
      </c>
      <c r="V17" s="70">
        <v>82.515111630720796</v>
      </c>
    </row>
    <row r="18" spans="1:22">
      <c r="N18" s="15">
        <v>36250</v>
      </c>
      <c r="O18" s="83" t="s">
        <v>38</v>
      </c>
      <c r="P18" s="68" t="s">
        <v>38</v>
      </c>
      <c r="Q18" s="68" t="s">
        <v>38</v>
      </c>
      <c r="R18" s="69" t="s">
        <v>38</v>
      </c>
      <c r="S18" s="67">
        <v>85.447896419799704</v>
      </c>
      <c r="T18" s="18">
        <v>86.791927978807806</v>
      </c>
      <c r="U18" s="18">
        <v>87.550149694194602</v>
      </c>
      <c r="V18" s="70">
        <v>84.933747397387293</v>
      </c>
    </row>
    <row r="19" spans="1:22">
      <c r="N19" s="15">
        <v>36341</v>
      </c>
      <c r="O19" s="83" t="s">
        <v>38</v>
      </c>
      <c r="P19" s="68" t="s">
        <v>38</v>
      </c>
      <c r="Q19" s="68" t="s">
        <v>38</v>
      </c>
      <c r="R19" s="69" t="s">
        <v>38</v>
      </c>
      <c r="S19" s="67">
        <v>89.2324929989271</v>
      </c>
      <c r="T19" s="18">
        <v>87.397493242538701</v>
      </c>
      <c r="U19" s="18">
        <v>91.2487542877778</v>
      </c>
      <c r="V19" s="70">
        <v>86.939094430031801</v>
      </c>
    </row>
    <row r="20" spans="1:22">
      <c r="N20" s="15">
        <v>36433</v>
      </c>
      <c r="O20" s="83" t="s">
        <v>38</v>
      </c>
      <c r="P20" s="68" t="s">
        <v>38</v>
      </c>
      <c r="Q20" s="68" t="s">
        <v>38</v>
      </c>
      <c r="R20" s="69" t="s">
        <v>38</v>
      </c>
      <c r="S20" s="67">
        <v>90.442075881852304</v>
      </c>
      <c r="T20" s="18">
        <v>87.675468403236096</v>
      </c>
      <c r="U20" s="18">
        <v>94.094274111144301</v>
      </c>
      <c r="V20" s="70">
        <v>88.770626033151402</v>
      </c>
    </row>
    <row r="21" spans="1:22">
      <c r="N21" s="15">
        <v>36525</v>
      </c>
      <c r="O21" s="83" t="s">
        <v>38</v>
      </c>
      <c r="P21" s="68" t="s">
        <v>38</v>
      </c>
      <c r="Q21" s="68" t="s">
        <v>38</v>
      </c>
      <c r="R21" s="69" t="s">
        <v>38</v>
      </c>
      <c r="S21" s="67">
        <v>90.173290466206197</v>
      </c>
      <c r="T21" s="18">
        <v>90.512364800349701</v>
      </c>
      <c r="U21" s="18">
        <v>94.859719649186502</v>
      </c>
      <c r="V21" s="70">
        <v>91.424534635294805</v>
      </c>
    </row>
    <row r="22" spans="1:22">
      <c r="N22" s="15">
        <v>36616</v>
      </c>
      <c r="O22" s="83">
        <v>84.777451750369494</v>
      </c>
      <c r="P22" s="68">
        <v>90.663663049644597</v>
      </c>
      <c r="Q22" s="68">
        <v>90.013461036163093</v>
      </c>
      <c r="R22" s="69">
        <v>92.906764132607904</v>
      </c>
      <c r="S22" s="67">
        <v>92.929116778947105</v>
      </c>
      <c r="T22" s="18">
        <v>94.521409527844099</v>
      </c>
      <c r="U22" s="18">
        <v>95.815297104376597</v>
      </c>
      <c r="V22" s="70">
        <v>95.934238618662206</v>
      </c>
    </row>
    <row r="23" spans="1:22">
      <c r="N23" s="15">
        <v>36707</v>
      </c>
      <c r="O23" s="83">
        <v>93.257624148328901</v>
      </c>
      <c r="P23" s="68">
        <v>103.078098757595</v>
      </c>
      <c r="Q23" s="68">
        <v>98.739492734037597</v>
      </c>
      <c r="R23" s="69">
        <v>99.3459827058211</v>
      </c>
      <c r="S23" s="67">
        <v>98.476735346858803</v>
      </c>
      <c r="T23" s="18">
        <v>98.080235502562303</v>
      </c>
      <c r="U23" s="18">
        <v>97.861571869110705</v>
      </c>
      <c r="V23" s="70">
        <v>100.615740722903</v>
      </c>
    </row>
    <row r="24" spans="1:22">
      <c r="N24" s="15">
        <v>36799</v>
      </c>
      <c r="O24" s="83">
        <v>97.894639741189707</v>
      </c>
      <c r="P24" s="68">
        <v>96.1809405678964</v>
      </c>
      <c r="Q24" s="68">
        <v>99.396313495913404</v>
      </c>
      <c r="R24" s="69">
        <v>99.903246588064505</v>
      </c>
      <c r="S24" s="67">
        <v>101.185155580911</v>
      </c>
      <c r="T24" s="18">
        <v>99.616855458810207</v>
      </c>
      <c r="U24" s="18">
        <v>99.159983453336395</v>
      </c>
      <c r="V24" s="70">
        <v>100.580788753969</v>
      </c>
    </row>
    <row r="25" spans="1:22">
      <c r="N25" s="15">
        <v>36891</v>
      </c>
      <c r="O25" s="83">
        <v>100</v>
      </c>
      <c r="P25" s="68">
        <v>100</v>
      </c>
      <c r="Q25" s="68">
        <v>100</v>
      </c>
      <c r="R25" s="69">
        <v>100</v>
      </c>
      <c r="S25" s="67">
        <v>100</v>
      </c>
      <c r="T25" s="18">
        <v>100</v>
      </c>
      <c r="U25" s="18">
        <v>100</v>
      </c>
      <c r="V25" s="70">
        <v>100</v>
      </c>
    </row>
    <row r="26" spans="1:22">
      <c r="A26" s="163" t="s">
        <v>85</v>
      </c>
      <c r="B26" s="163"/>
      <c r="C26" s="163"/>
      <c r="D26" s="163"/>
      <c r="E26" s="163"/>
      <c r="F26" s="163"/>
      <c r="G26" s="82"/>
      <c r="H26" s="163" t="s">
        <v>86</v>
      </c>
      <c r="I26" s="163"/>
      <c r="J26" s="163"/>
      <c r="K26" s="163"/>
      <c r="L26" s="163"/>
      <c r="M26" s="163"/>
      <c r="N26" s="15">
        <v>36981</v>
      </c>
      <c r="O26" s="83">
        <v>94.011128346755498</v>
      </c>
      <c r="P26" s="68">
        <v>102.22611603869299</v>
      </c>
      <c r="Q26" s="68">
        <v>103.248716284251</v>
      </c>
      <c r="R26" s="69">
        <v>103.807080616666</v>
      </c>
      <c r="S26" s="67">
        <v>100.025049638219</v>
      </c>
      <c r="T26" s="18">
        <v>101.365348891764</v>
      </c>
      <c r="U26" s="18">
        <v>102.15991848287599</v>
      </c>
      <c r="V26" s="70">
        <v>104.35158798083501</v>
      </c>
    </row>
    <row r="27" spans="1:22">
      <c r="A27" s="163" t="s">
        <v>6</v>
      </c>
      <c r="B27" s="163"/>
      <c r="C27" s="163"/>
      <c r="D27" s="163"/>
      <c r="E27" s="163"/>
      <c r="F27" s="163"/>
      <c r="H27" s="163" t="s">
        <v>6</v>
      </c>
      <c r="I27" s="163"/>
      <c r="J27" s="163"/>
      <c r="K27" s="163"/>
      <c r="L27" s="163"/>
      <c r="M27" s="163"/>
      <c r="N27" s="15">
        <v>37072</v>
      </c>
      <c r="O27" s="83">
        <v>99.068372725023593</v>
      </c>
      <c r="P27" s="68">
        <v>108.404521862626</v>
      </c>
      <c r="Q27" s="68">
        <v>100.822804984797</v>
      </c>
      <c r="R27" s="69">
        <v>111.340814385078</v>
      </c>
      <c r="S27" s="67">
        <v>101.89786934240701</v>
      </c>
      <c r="T27" s="18">
        <v>102.669412843668</v>
      </c>
      <c r="U27" s="18">
        <v>105.36981576469</v>
      </c>
      <c r="V27" s="70">
        <v>110.32358097267</v>
      </c>
    </row>
    <row r="28" spans="1:22">
      <c r="N28" s="15">
        <v>37164</v>
      </c>
      <c r="O28" s="83">
        <v>98.547762451304393</v>
      </c>
      <c r="P28" s="68">
        <v>103.102797297065</v>
      </c>
      <c r="Q28" s="68">
        <v>105.101436054133</v>
      </c>
      <c r="R28" s="69">
        <v>113.644954630917</v>
      </c>
      <c r="S28" s="67">
        <v>102.82923259937</v>
      </c>
      <c r="T28" s="18">
        <v>102.638720802756</v>
      </c>
      <c r="U28" s="18">
        <v>107.56569575835999</v>
      </c>
      <c r="V28" s="70">
        <v>112.829633081598</v>
      </c>
    </row>
    <row r="29" spans="1:22">
      <c r="N29" s="15">
        <v>37256</v>
      </c>
      <c r="O29" s="83">
        <v>97.211103668909601</v>
      </c>
      <c r="P29" s="68">
        <v>102.94625305443201</v>
      </c>
      <c r="Q29" s="68">
        <v>103.73719369656099</v>
      </c>
      <c r="R29" s="69">
        <v>114.073327502398</v>
      </c>
      <c r="S29" s="67">
        <v>102.50140037225501</v>
      </c>
      <c r="T29" s="18">
        <v>102.615679820699</v>
      </c>
      <c r="U29" s="18">
        <v>108.46590409886601</v>
      </c>
      <c r="V29" s="70">
        <v>113.69788831831301</v>
      </c>
    </row>
    <row r="30" spans="1:22">
      <c r="N30" s="15">
        <v>37346</v>
      </c>
      <c r="O30" s="83">
        <v>98.295269983726698</v>
      </c>
      <c r="P30" s="68">
        <v>106.25226517866</v>
      </c>
      <c r="Q30" s="68">
        <v>113.593421527559</v>
      </c>
      <c r="R30" s="69">
        <v>121.525287765386</v>
      </c>
      <c r="S30" s="67">
        <v>103.415528404466</v>
      </c>
      <c r="T30" s="18">
        <v>103.599045980643</v>
      </c>
      <c r="U30" s="18">
        <v>109.821886863663</v>
      </c>
      <c r="V30" s="70">
        <v>117.29899031423</v>
      </c>
    </row>
    <row r="31" spans="1:22">
      <c r="N31" s="15">
        <v>37437</v>
      </c>
      <c r="O31" s="83">
        <v>101.444501009353</v>
      </c>
      <c r="P31" s="68">
        <v>106.735024224619</v>
      </c>
      <c r="Q31" s="68">
        <v>114.27660058259499</v>
      </c>
      <c r="R31" s="69">
        <v>127.70405432467901</v>
      </c>
      <c r="S31" s="67">
        <v>105.916390460386</v>
      </c>
      <c r="T31" s="18">
        <v>106.515440561207</v>
      </c>
      <c r="U31" s="18">
        <v>112.414901856539</v>
      </c>
      <c r="V31" s="70">
        <v>122.74659938759901</v>
      </c>
    </row>
    <row r="32" spans="1:22">
      <c r="N32" s="15">
        <v>37529</v>
      </c>
      <c r="O32" s="83">
        <v>104.735193072462</v>
      </c>
      <c r="P32" s="68">
        <v>110.26181051092099</v>
      </c>
      <c r="Q32" s="68">
        <v>119.96449704078501</v>
      </c>
      <c r="R32" s="69">
        <v>131.88986521224399</v>
      </c>
      <c r="S32" s="67">
        <v>108.186924111726</v>
      </c>
      <c r="T32" s="18">
        <v>110.465481652566</v>
      </c>
      <c r="U32" s="18">
        <v>116.59267384282801</v>
      </c>
      <c r="V32" s="70">
        <v>127.85041249909401</v>
      </c>
    </row>
    <row r="33" spans="1:22">
      <c r="N33" s="15">
        <v>37621</v>
      </c>
      <c r="O33" s="83">
        <v>109.69584541150201</v>
      </c>
      <c r="P33" s="68">
        <v>117.55166566050001</v>
      </c>
      <c r="Q33" s="68">
        <v>125.22031569457</v>
      </c>
      <c r="R33" s="69">
        <v>140.504647776214</v>
      </c>
      <c r="S33" s="67">
        <v>109.693116250163</v>
      </c>
      <c r="T33" s="18">
        <v>112.06584090510501</v>
      </c>
      <c r="U33" s="18">
        <v>120.730603946768</v>
      </c>
      <c r="V33" s="70">
        <v>131.55335975265399</v>
      </c>
    </row>
    <row r="34" spans="1:22">
      <c r="N34" s="15">
        <v>37711</v>
      </c>
      <c r="O34" s="83">
        <v>106.301610116806</v>
      </c>
      <c r="P34" s="68">
        <v>116.96026581859201</v>
      </c>
      <c r="Q34" s="68">
        <v>124.806969065687</v>
      </c>
      <c r="R34" s="69">
        <v>142.247461435638</v>
      </c>
      <c r="S34" s="67">
        <v>112.605812113026</v>
      </c>
      <c r="T34" s="18">
        <v>112.202774134774</v>
      </c>
      <c r="U34" s="18">
        <v>124.84668564054</v>
      </c>
      <c r="V34" s="70">
        <v>135.78803839902699</v>
      </c>
    </row>
    <row r="35" spans="1:22">
      <c r="N35" s="15">
        <v>37802</v>
      </c>
      <c r="O35" s="83">
        <v>120.466093722517</v>
      </c>
      <c r="P35" s="68">
        <v>118.48760633216</v>
      </c>
      <c r="Q35" s="68">
        <v>135.38155738797201</v>
      </c>
      <c r="R35" s="69">
        <v>152.40374311099501</v>
      </c>
      <c r="S35" s="67">
        <v>116.114644503032</v>
      </c>
      <c r="T35" s="18">
        <v>113.39596618542799</v>
      </c>
      <c r="U35" s="18">
        <v>128.88427463529101</v>
      </c>
      <c r="V35" s="70">
        <v>140.74843601458599</v>
      </c>
    </row>
    <row r="36" spans="1:22">
      <c r="N36" s="15">
        <v>37894</v>
      </c>
      <c r="O36" s="83">
        <v>114.206923138275</v>
      </c>
      <c r="P36" s="68">
        <v>115.794540639178</v>
      </c>
      <c r="Q36" s="68">
        <v>145.59775946315699</v>
      </c>
      <c r="R36" s="69">
        <v>160.77839884766399</v>
      </c>
      <c r="S36" s="67">
        <v>118.11490513659299</v>
      </c>
      <c r="T36" s="18">
        <v>116.49313447505899</v>
      </c>
      <c r="U36" s="18">
        <v>132.629077149463</v>
      </c>
      <c r="V36" s="70">
        <v>143.916002460263</v>
      </c>
    </row>
    <row r="37" spans="1:22">
      <c r="N37" s="15">
        <v>37986</v>
      </c>
      <c r="O37" s="83">
        <v>121.536376690523</v>
      </c>
      <c r="P37" s="68">
        <v>125.697994638289</v>
      </c>
      <c r="Q37" s="68">
        <v>146.611481815573</v>
      </c>
      <c r="R37" s="69">
        <v>161.507817541332</v>
      </c>
      <c r="S37" s="67">
        <v>120.40205270899</v>
      </c>
      <c r="T37" s="18">
        <v>120.60930568892</v>
      </c>
      <c r="U37" s="18">
        <v>137.862167170736</v>
      </c>
      <c r="V37" s="70">
        <v>147.08521269531701</v>
      </c>
    </row>
    <row r="38" spans="1:22">
      <c r="N38" s="15">
        <v>38077</v>
      </c>
      <c r="O38" s="83">
        <v>133.96961819710199</v>
      </c>
      <c r="P38" s="68">
        <v>128.279043200036</v>
      </c>
      <c r="Q38" s="68">
        <v>153.977250690174</v>
      </c>
      <c r="R38" s="69">
        <v>169.76461374118301</v>
      </c>
      <c r="S38" s="67">
        <v>124.898229165838</v>
      </c>
      <c r="T38" s="18">
        <v>126.731055206403</v>
      </c>
      <c r="U38" s="18">
        <v>145.154763387625</v>
      </c>
      <c r="V38" s="70">
        <v>154.01831163330701</v>
      </c>
    </row>
    <row r="39" spans="1:22">
      <c r="A39" s="77"/>
      <c r="N39" s="15">
        <v>38168</v>
      </c>
      <c r="O39" s="83">
        <v>124.916056268605</v>
      </c>
      <c r="P39" s="68">
        <v>133.401137570309</v>
      </c>
      <c r="Q39" s="68">
        <v>163.31553761413201</v>
      </c>
      <c r="R39" s="69">
        <v>175.17275328340199</v>
      </c>
      <c r="S39" s="67">
        <v>129.72952063322199</v>
      </c>
      <c r="T39" s="18">
        <v>133.63859882071199</v>
      </c>
      <c r="U39" s="18">
        <v>152.08574864361</v>
      </c>
      <c r="V39" s="70">
        <v>162.661577994699</v>
      </c>
    </row>
    <row r="40" spans="1:22" ht="15.75">
      <c r="A40" s="84" t="s">
        <v>87</v>
      </c>
      <c r="N40" s="15">
        <v>38260</v>
      </c>
      <c r="O40" s="83">
        <v>136.335745272938</v>
      </c>
      <c r="P40" s="68">
        <v>139.33492470479399</v>
      </c>
      <c r="Q40" s="68">
        <v>167.93029534304301</v>
      </c>
      <c r="R40" s="69">
        <v>183.923226606914</v>
      </c>
      <c r="S40" s="67">
        <v>134.068526068328</v>
      </c>
      <c r="T40" s="18">
        <v>134.98707780244399</v>
      </c>
      <c r="U40" s="18">
        <v>155.40384153075499</v>
      </c>
      <c r="V40" s="70">
        <v>166.750310056432</v>
      </c>
    </row>
    <row r="41" spans="1:22">
      <c r="N41" s="15">
        <v>38352</v>
      </c>
      <c r="O41" s="83">
        <v>139.16638727752201</v>
      </c>
      <c r="P41" s="68">
        <v>139.38172083921401</v>
      </c>
      <c r="Q41" s="68">
        <v>171.65937097497499</v>
      </c>
      <c r="R41" s="69">
        <v>187.19345179386499</v>
      </c>
      <c r="S41" s="67">
        <v>138.555719120719</v>
      </c>
      <c r="T41" s="18">
        <v>135.90009781266099</v>
      </c>
      <c r="U41" s="18">
        <v>159.182392054997</v>
      </c>
      <c r="V41" s="70">
        <v>168.52952672440699</v>
      </c>
    </row>
    <row r="42" spans="1:22">
      <c r="N42" s="15">
        <v>38442</v>
      </c>
      <c r="O42" s="83">
        <v>150.274958403022</v>
      </c>
      <c r="P42" s="68">
        <v>147.36477675161001</v>
      </c>
      <c r="Q42" s="68">
        <v>188.909978307898</v>
      </c>
      <c r="R42" s="69">
        <v>197.07117312035999</v>
      </c>
      <c r="S42" s="67">
        <v>144.287691549458</v>
      </c>
      <c r="T42" s="18">
        <v>143.62754831227701</v>
      </c>
      <c r="U42" s="18">
        <v>169.60229668259501</v>
      </c>
      <c r="V42" s="70">
        <v>174.54188389898701</v>
      </c>
    </row>
    <row r="43" spans="1:22">
      <c r="N43" s="15">
        <v>38533</v>
      </c>
      <c r="O43" s="83">
        <v>154.27537121672901</v>
      </c>
      <c r="P43" s="68">
        <v>152.017218146457</v>
      </c>
      <c r="Q43" s="68">
        <v>200.53031783138101</v>
      </c>
      <c r="R43" s="69">
        <v>200.622410421962</v>
      </c>
      <c r="S43" s="67">
        <v>151.233723826155</v>
      </c>
      <c r="T43" s="18">
        <v>152.60374658048499</v>
      </c>
      <c r="U43" s="18">
        <v>181.76704202457699</v>
      </c>
      <c r="V43" s="70">
        <v>184.18757365891901</v>
      </c>
    </row>
    <row r="44" spans="1:22">
      <c r="N44" s="15">
        <v>38625</v>
      </c>
      <c r="O44" s="83">
        <v>158.04437913029</v>
      </c>
      <c r="P44" s="68">
        <v>153.360820651013</v>
      </c>
      <c r="Q44" s="68">
        <v>203.94610179776799</v>
      </c>
      <c r="R44" s="69">
        <v>210.569063206702</v>
      </c>
      <c r="S44" s="67">
        <v>156.07139973845199</v>
      </c>
      <c r="T44" s="18">
        <v>155.88943970372901</v>
      </c>
      <c r="U44" s="18">
        <v>182.661542154507</v>
      </c>
      <c r="V44" s="70">
        <v>190.33191663600701</v>
      </c>
    </row>
    <row r="45" spans="1:22">
      <c r="N45" s="15">
        <v>38717</v>
      </c>
      <c r="O45" s="83">
        <v>165.87761443908201</v>
      </c>
      <c r="P45" s="68">
        <v>163.868383892591</v>
      </c>
      <c r="Q45" s="68">
        <v>200.03951214205</v>
      </c>
      <c r="R45" s="69">
        <v>207.862848211559</v>
      </c>
      <c r="S45" s="67">
        <v>158.60793855112499</v>
      </c>
      <c r="T45" s="18">
        <v>158.066405489115</v>
      </c>
      <c r="U45" s="18">
        <v>180.81247950304601</v>
      </c>
      <c r="V45" s="70">
        <v>191.05466055545801</v>
      </c>
    </row>
    <row r="46" spans="1:22">
      <c r="N46" s="15">
        <v>38807</v>
      </c>
      <c r="O46" s="83">
        <v>170.032974605725</v>
      </c>
      <c r="P46" s="68">
        <v>172.96526233990201</v>
      </c>
      <c r="Q46" s="68">
        <v>211.71766956266001</v>
      </c>
      <c r="R46" s="69">
        <v>222.900156553496</v>
      </c>
      <c r="S46" s="67">
        <v>161.564013847079</v>
      </c>
      <c r="T46" s="18">
        <v>163.36548283608801</v>
      </c>
      <c r="U46" s="18">
        <v>187.58661222109399</v>
      </c>
      <c r="V46" s="70">
        <v>190.635072635706</v>
      </c>
    </row>
    <row r="47" spans="1:22">
      <c r="N47" s="15">
        <v>38898</v>
      </c>
      <c r="O47" s="83">
        <v>184.00870181561999</v>
      </c>
      <c r="P47" s="68">
        <v>172.42867113464101</v>
      </c>
      <c r="Q47" s="68">
        <v>223.527327968615</v>
      </c>
      <c r="R47" s="69">
        <v>213.659887640302</v>
      </c>
      <c r="S47" s="67">
        <v>165.04964939120899</v>
      </c>
      <c r="T47" s="18">
        <v>168.39171380524701</v>
      </c>
      <c r="U47" s="18">
        <v>193.79393987882301</v>
      </c>
      <c r="V47" s="70">
        <v>189.345815874696</v>
      </c>
    </row>
    <row r="48" spans="1:22">
      <c r="N48" s="15">
        <v>38990</v>
      </c>
      <c r="O48" s="83">
        <v>172.01097124943499</v>
      </c>
      <c r="P48" s="68">
        <v>182.25424427799001</v>
      </c>
      <c r="Q48" s="68">
        <v>217.22490523440601</v>
      </c>
      <c r="R48" s="69">
        <v>213.908225042423</v>
      </c>
      <c r="S48" s="67">
        <v>165.487736549224</v>
      </c>
      <c r="T48" s="18">
        <v>171.211551655368</v>
      </c>
      <c r="U48" s="18">
        <v>190.07589366061799</v>
      </c>
      <c r="V48" s="70">
        <v>187.025131543123</v>
      </c>
    </row>
    <row r="49" spans="14:22">
      <c r="N49" s="15">
        <v>39082</v>
      </c>
      <c r="O49" s="83">
        <v>189.076497431447</v>
      </c>
      <c r="P49" s="68">
        <v>184.64430338580399</v>
      </c>
      <c r="Q49" s="68">
        <v>217.87000113686699</v>
      </c>
      <c r="R49" s="69">
        <v>213.16957499854001</v>
      </c>
      <c r="S49" s="67">
        <v>164.4867269513</v>
      </c>
      <c r="T49" s="18">
        <v>172.976438347314</v>
      </c>
      <c r="U49" s="18">
        <v>187.43060939603299</v>
      </c>
      <c r="V49" s="70">
        <v>187.297619946374</v>
      </c>
    </row>
    <row r="50" spans="14:22">
      <c r="N50" s="15">
        <v>39172</v>
      </c>
      <c r="O50" s="83">
        <v>183.87906539781301</v>
      </c>
      <c r="P50" s="68">
        <v>190.31258059267401</v>
      </c>
      <c r="Q50" s="68">
        <v>228.947793607867</v>
      </c>
      <c r="R50" s="69">
        <v>216.897739744148</v>
      </c>
      <c r="S50" s="67">
        <v>168.117588051783</v>
      </c>
      <c r="T50" s="18">
        <v>175.27355033395401</v>
      </c>
      <c r="U50" s="18">
        <v>194.01093382697599</v>
      </c>
      <c r="V50" s="70">
        <v>192.41155220790199</v>
      </c>
    </row>
    <row r="51" spans="14:22">
      <c r="N51" s="15">
        <v>39263</v>
      </c>
      <c r="O51" s="83">
        <v>199.74204626769301</v>
      </c>
      <c r="P51" s="68">
        <v>187.86906271885701</v>
      </c>
      <c r="Q51" s="68">
        <v>234.876421603762</v>
      </c>
      <c r="R51" s="69">
        <v>228.74301084621001</v>
      </c>
      <c r="S51" s="67">
        <v>174.77400186644499</v>
      </c>
      <c r="T51" s="18">
        <v>178.315095510384</v>
      </c>
      <c r="U51" s="18">
        <v>199.116887620163</v>
      </c>
      <c r="V51" s="70">
        <v>197.081897140943</v>
      </c>
    </row>
    <row r="52" spans="14:22">
      <c r="N52" s="15">
        <v>39355</v>
      </c>
      <c r="O52" s="83">
        <v>193.378310347883</v>
      </c>
      <c r="P52" s="68">
        <v>186.682973398272</v>
      </c>
      <c r="Q52" s="68">
        <v>247.42118722810599</v>
      </c>
      <c r="R52" s="69">
        <v>233.16770241697799</v>
      </c>
      <c r="S52" s="67">
        <v>172.35119507871099</v>
      </c>
      <c r="T52" s="18">
        <v>179.00141061512801</v>
      </c>
      <c r="U52" s="18">
        <v>194.07073047884799</v>
      </c>
      <c r="V52" s="70">
        <v>189.95297021349899</v>
      </c>
    </row>
    <row r="53" spans="14:22">
      <c r="N53" s="15">
        <v>39447</v>
      </c>
      <c r="O53" s="83">
        <v>189.50817588502801</v>
      </c>
      <c r="P53" s="68">
        <v>199.12455177053599</v>
      </c>
      <c r="Q53" s="68">
        <v>227.41907353839201</v>
      </c>
      <c r="R53" s="69">
        <v>217.398627709978</v>
      </c>
      <c r="S53" s="67">
        <v>165.14142430881299</v>
      </c>
      <c r="T53" s="18">
        <v>176.17030041710899</v>
      </c>
      <c r="U53" s="18">
        <v>186.97579604255901</v>
      </c>
      <c r="V53" s="70">
        <v>179.401481768043</v>
      </c>
    </row>
    <row r="54" spans="14:22">
      <c r="N54" s="15">
        <v>39538</v>
      </c>
      <c r="O54" s="83">
        <v>185.97151300565201</v>
      </c>
      <c r="P54" s="68">
        <v>192.33538333515301</v>
      </c>
      <c r="Q54" s="68">
        <v>229.516517366855</v>
      </c>
      <c r="R54" s="69">
        <v>211.96883042643401</v>
      </c>
      <c r="S54" s="67">
        <v>163.28918146053999</v>
      </c>
      <c r="T54" s="18">
        <v>173.06580474826899</v>
      </c>
      <c r="U54" s="18">
        <v>184.44785916913199</v>
      </c>
      <c r="V54" s="70">
        <v>175.94351576286201</v>
      </c>
    </row>
    <row r="55" spans="14:22">
      <c r="N55" s="15">
        <v>39629</v>
      </c>
      <c r="O55" s="83">
        <v>190.37731943310001</v>
      </c>
      <c r="P55" s="68">
        <v>188.99048623336</v>
      </c>
      <c r="Q55" s="68">
        <v>233.844227623107</v>
      </c>
      <c r="R55" s="69">
        <v>208.81879692904201</v>
      </c>
      <c r="S55" s="67">
        <v>162.69556276361399</v>
      </c>
      <c r="T55" s="18">
        <v>171.89709307823</v>
      </c>
      <c r="U55" s="18">
        <v>181.90529076208401</v>
      </c>
      <c r="V55" s="70">
        <v>174.874060065832</v>
      </c>
    </row>
    <row r="56" spans="14:22">
      <c r="N56" s="15">
        <v>39721</v>
      </c>
      <c r="O56" s="83">
        <v>196.62347323038199</v>
      </c>
      <c r="P56" s="68">
        <v>193.63074110817101</v>
      </c>
      <c r="Q56" s="68">
        <v>208.95096050185899</v>
      </c>
      <c r="R56" s="69">
        <v>212.04138543075601</v>
      </c>
      <c r="S56" s="67">
        <v>154.22128099239899</v>
      </c>
      <c r="T56" s="18">
        <v>165.81197720810999</v>
      </c>
      <c r="U56" s="18">
        <v>169.919812965224</v>
      </c>
      <c r="V56" s="70">
        <v>167.07169511129101</v>
      </c>
    </row>
    <row r="57" spans="14:22">
      <c r="N57" s="15">
        <v>39813</v>
      </c>
      <c r="O57" s="83">
        <v>173.76027993667799</v>
      </c>
      <c r="P57" s="68">
        <v>172.572658660363</v>
      </c>
      <c r="Q57" s="68">
        <v>223.87723107103301</v>
      </c>
      <c r="R57" s="69">
        <v>216.43070969281499</v>
      </c>
      <c r="S57" s="67">
        <v>142.39704239010899</v>
      </c>
      <c r="T57" s="18">
        <v>154.499914495978</v>
      </c>
      <c r="U57" s="18">
        <v>157.09448991761101</v>
      </c>
      <c r="V57" s="70">
        <v>157.19953333463701</v>
      </c>
    </row>
    <row r="58" spans="14:22">
      <c r="N58" s="15">
        <v>39903</v>
      </c>
      <c r="O58" s="83">
        <v>155.94051217727301</v>
      </c>
      <c r="P58" s="68">
        <v>157.22931989633801</v>
      </c>
      <c r="Q58" s="68">
        <v>196.72410068686801</v>
      </c>
      <c r="R58" s="69">
        <v>197.931781978359</v>
      </c>
      <c r="S58" s="67">
        <v>131.72700042123901</v>
      </c>
      <c r="T58" s="18">
        <v>142.58079668079901</v>
      </c>
      <c r="U58" s="18">
        <v>151.86326641250099</v>
      </c>
      <c r="V58" s="70">
        <v>149.30931787159301</v>
      </c>
    </row>
    <row r="59" spans="14:22">
      <c r="N59" s="15">
        <v>39994</v>
      </c>
      <c r="O59" s="83">
        <v>143.37867583818601</v>
      </c>
      <c r="P59" s="68">
        <v>152.977904568611</v>
      </c>
      <c r="Q59" s="68">
        <v>199.17579159222899</v>
      </c>
      <c r="R59" s="69">
        <v>194.35120223524501</v>
      </c>
      <c r="S59" s="67">
        <v>121.928188751416</v>
      </c>
      <c r="T59" s="18">
        <v>135.14272610797599</v>
      </c>
      <c r="U59" s="18">
        <v>149.344011910164</v>
      </c>
      <c r="V59" s="70">
        <v>138.228992882152</v>
      </c>
    </row>
    <row r="60" spans="14:22">
      <c r="N60" s="15">
        <v>40086</v>
      </c>
      <c r="O60" s="83">
        <v>138.174693952078</v>
      </c>
      <c r="P60" s="68">
        <v>141.06283502636299</v>
      </c>
      <c r="Q60" s="68">
        <v>182.86132556443999</v>
      </c>
      <c r="R60" s="69">
        <v>179.16873341599</v>
      </c>
      <c r="S60" s="67">
        <v>120.286574453195</v>
      </c>
      <c r="T60" s="18">
        <v>133.400407231163</v>
      </c>
      <c r="U60" s="18">
        <v>146.148946804932</v>
      </c>
      <c r="V60" s="70">
        <v>128.69154557679801</v>
      </c>
    </row>
    <row r="61" spans="14:22">
      <c r="N61" s="15">
        <v>40178</v>
      </c>
      <c r="O61" s="83">
        <v>128.58090651735699</v>
      </c>
      <c r="P61" s="68">
        <v>138.12372829501899</v>
      </c>
      <c r="Q61" s="68">
        <v>175.84014186348099</v>
      </c>
      <c r="R61" s="69">
        <v>160.82598876765101</v>
      </c>
      <c r="S61" s="67">
        <v>121.87250642818201</v>
      </c>
      <c r="T61" s="18">
        <v>130.65647294415601</v>
      </c>
      <c r="U61" s="18">
        <v>141.78499736636201</v>
      </c>
      <c r="V61" s="70">
        <v>125.545723303203</v>
      </c>
    </row>
    <row r="62" spans="14:22">
      <c r="N62" s="15">
        <v>40268</v>
      </c>
      <c r="O62" s="83">
        <v>142.98917327325699</v>
      </c>
      <c r="P62" s="68">
        <v>129.74928807753</v>
      </c>
      <c r="Q62" s="68">
        <v>190.46594217197901</v>
      </c>
      <c r="R62" s="69">
        <v>176.2887383739</v>
      </c>
      <c r="S62" s="67">
        <v>118.256279459845</v>
      </c>
      <c r="T62" s="18">
        <v>127.977164094175</v>
      </c>
      <c r="U62" s="18">
        <v>137.22708970231099</v>
      </c>
      <c r="V62" s="70">
        <v>126.490699310621</v>
      </c>
    </row>
    <row r="63" spans="14:22">
      <c r="N63" s="15">
        <v>40359</v>
      </c>
      <c r="O63" s="83">
        <v>134.87690580210401</v>
      </c>
      <c r="P63" s="68">
        <v>138.89036751521701</v>
      </c>
      <c r="Q63" s="68">
        <v>158.04796907309401</v>
      </c>
      <c r="R63" s="69">
        <v>163.76608314372399</v>
      </c>
      <c r="S63" s="67">
        <v>112.824880769161</v>
      </c>
      <c r="T63" s="18">
        <v>128.774114893909</v>
      </c>
      <c r="U63" s="18">
        <v>132.07424933881001</v>
      </c>
      <c r="V63" s="70">
        <v>126.023264366036</v>
      </c>
    </row>
    <row r="64" spans="14:22">
      <c r="N64" s="15">
        <v>40451</v>
      </c>
      <c r="O64" s="83">
        <v>131.656230566636</v>
      </c>
      <c r="P64" s="68">
        <v>119.421851007173</v>
      </c>
      <c r="Q64" s="68">
        <v>167.46315105004501</v>
      </c>
      <c r="R64" s="69">
        <v>178.96615897489201</v>
      </c>
      <c r="S64" s="67">
        <v>110.274466873918</v>
      </c>
      <c r="T64" s="18">
        <v>125.200329663403</v>
      </c>
      <c r="U64" s="18">
        <v>132.03373997731001</v>
      </c>
      <c r="V64" s="70">
        <v>125.94113273894401</v>
      </c>
    </row>
    <row r="65" spans="14:22">
      <c r="N65" s="15">
        <v>40543</v>
      </c>
      <c r="O65" s="83">
        <v>138.13430899196101</v>
      </c>
      <c r="P65" s="68">
        <v>137.531218332375</v>
      </c>
      <c r="Q65" s="68">
        <v>175.558444345646</v>
      </c>
      <c r="R65" s="69">
        <v>180.27581298269001</v>
      </c>
      <c r="S65" s="67">
        <v>108.648420626548</v>
      </c>
      <c r="T65" s="18">
        <v>118.394300090492</v>
      </c>
      <c r="U65" s="18">
        <v>133.872191703281</v>
      </c>
      <c r="V65" s="70">
        <v>128.18024366813299</v>
      </c>
    </row>
    <row r="66" spans="14:22">
      <c r="N66" s="15">
        <v>40633</v>
      </c>
      <c r="O66" s="83">
        <v>129.740367581828</v>
      </c>
      <c r="P66" s="68">
        <v>121.465674792813</v>
      </c>
      <c r="Q66" s="68">
        <v>179.16953119067699</v>
      </c>
      <c r="R66" s="69">
        <v>174.14975167455</v>
      </c>
      <c r="S66" s="67">
        <v>106.965159679683</v>
      </c>
      <c r="T66" s="18">
        <v>118.38047472721399</v>
      </c>
      <c r="U66" s="18">
        <v>131.945486293675</v>
      </c>
      <c r="V66" s="70">
        <v>132.054544323789</v>
      </c>
    </row>
    <row r="67" spans="14:22">
      <c r="N67" s="15">
        <v>40724</v>
      </c>
      <c r="O67" s="83">
        <v>141.24033022421401</v>
      </c>
      <c r="P67" s="68">
        <v>133.64502102235099</v>
      </c>
      <c r="Q67" s="68">
        <v>168.04084385483401</v>
      </c>
      <c r="R67" s="69">
        <v>183.63743905207201</v>
      </c>
      <c r="S67" s="67">
        <v>108.174412206307</v>
      </c>
      <c r="T67" s="18">
        <v>123.825529321449</v>
      </c>
      <c r="U67" s="18">
        <v>130.05034564380799</v>
      </c>
      <c r="V67" s="70">
        <v>136.819950536878</v>
      </c>
    </row>
    <row r="68" spans="14:22">
      <c r="N68" s="15">
        <v>40816</v>
      </c>
      <c r="O68" s="83">
        <v>135.01030845150601</v>
      </c>
      <c r="P68" s="68">
        <v>134.94618632464699</v>
      </c>
      <c r="Q68" s="68">
        <v>179.071917645902</v>
      </c>
      <c r="R68" s="69">
        <v>187.492706001637</v>
      </c>
      <c r="S68" s="67">
        <v>109.214247930312</v>
      </c>
      <c r="T68" s="18">
        <v>123.73374889119199</v>
      </c>
      <c r="U68" s="18">
        <v>130.51732675912299</v>
      </c>
      <c r="V68" s="70">
        <v>141.25379753759799</v>
      </c>
    </row>
    <row r="69" spans="14:22">
      <c r="N69" s="15">
        <v>40908</v>
      </c>
      <c r="O69" s="83">
        <v>143.398105868465</v>
      </c>
      <c r="P69" s="68">
        <v>127.619039031415</v>
      </c>
      <c r="Q69" s="68">
        <v>179.94783004749999</v>
      </c>
      <c r="R69" s="69">
        <v>192.423788384544</v>
      </c>
      <c r="S69" s="67">
        <v>107.729860024009</v>
      </c>
      <c r="T69" s="18">
        <v>119.154297707303</v>
      </c>
      <c r="U69" s="18">
        <v>131.122389678351</v>
      </c>
      <c r="V69" s="70">
        <v>144.09610533194001</v>
      </c>
    </row>
    <row r="70" spans="14:22">
      <c r="N70" s="15">
        <v>40999</v>
      </c>
      <c r="O70" s="83">
        <v>126.394274637199</v>
      </c>
      <c r="P70" s="68">
        <v>134.68447202210999</v>
      </c>
      <c r="Q70" s="68">
        <v>182.75818240096001</v>
      </c>
      <c r="R70" s="69">
        <v>194.70855865117201</v>
      </c>
      <c r="S70" s="67">
        <v>106.853614048444</v>
      </c>
      <c r="T70" s="18">
        <v>118.433552910521</v>
      </c>
      <c r="U70" s="18">
        <v>131.230582651226</v>
      </c>
      <c r="V70" s="70">
        <v>146.087566511375</v>
      </c>
    </row>
    <row r="71" spans="14:22">
      <c r="N71" s="15">
        <v>41090</v>
      </c>
      <c r="O71" s="83">
        <v>151.57412766367099</v>
      </c>
      <c r="P71" s="68">
        <v>125.456297077524</v>
      </c>
      <c r="Q71" s="68">
        <v>191.375462170068</v>
      </c>
      <c r="R71" s="69">
        <v>201.814704934774</v>
      </c>
      <c r="S71" s="67">
        <v>107.738203041612</v>
      </c>
      <c r="T71" s="18">
        <v>120.50758807670999</v>
      </c>
      <c r="U71" s="18">
        <v>133.01107181646901</v>
      </c>
      <c r="V71" s="70">
        <v>149.75082076846201</v>
      </c>
    </row>
    <row r="72" spans="14:22">
      <c r="N72" s="15">
        <v>41182</v>
      </c>
      <c r="O72" s="83">
        <v>144.84974526211701</v>
      </c>
      <c r="P72" s="68">
        <v>125.806931023347</v>
      </c>
      <c r="Q72" s="68">
        <v>184.540363976343</v>
      </c>
      <c r="R72" s="69">
        <v>196.990508122075</v>
      </c>
      <c r="S72" s="67">
        <v>110.030809228731</v>
      </c>
      <c r="T72" s="18">
        <v>123.929201288272</v>
      </c>
      <c r="U72" s="18">
        <v>136.161340125679</v>
      </c>
      <c r="V72" s="70">
        <v>155.49743228312099</v>
      </c>
    </row>
    <row r="73" spans="14:22">
      <c r="N73" s="15">
        <v>41274</v>
      </c>
      <c r="O73" s="83">
        <v>154.419793153472</v>
      </c>
      <c r="P73" s="68">
        <v>140.22725793057799</v>
      </c>
      <c r="Q73" s="68">
        <v>195.02358409844001</v>
      </c>
      <c r="R73" s="69">
        <v>208.54423287044199</v>
      </c>
      <c r="S73" s="67">
        <v>112.051994234614</v>
      </c>
      <c r="T73" s="18">
        <v>125.068769299012</v>
      </c>
      <c r="U73" s="18">
        <v>138.150341349879</v>
      </c>
      <c r="V73" s="70">
        <v>159.85756108453401</v>
      </c>
    </row>
    <row r="74" spans="14:22">
      <c r="N74" s="15">
        <v>41364</v>
      </c>
      <c r="O74" s="83">
        <v>148.126388272437</v>
      </c>
      <c r="P74" s="68">
        <v>123.965063537006</v>
      </c>
      <c r="Q74" s="68">
        <v>193.52954042613101</v>
      </c>
      <c r="R74" s="69">
        <v>212.891740700984</v>
      </c>
      <c r="S74" s="67">
        <v>114.125469546123</v>
      </c>
      <c r="T74" s="18">
        <v>125.19977885969899</v>
      </c>
      <c r="U74" s="18">
        <v>141.25780387998901</v>
      </c>
      <c r="V74" s="70">
        <v>163.48770187122099</v>
      </c>
    </row>
    <row r="75" spans="14:22">
      <c r="N75" s="15">
        <v>41455</v>
      </c>
      <c r="O75" s="83">
        <v>162.17818369082801</v>
      </c>
      <c r="P75" s="68">
        <v>133.60729282297501</v>
      </c>
      <c r="Q75" s="68">
        <v>203.91049902923501</v>
      </c>
      <c r="R75" s="69">
        <v>225.68075500217799</v>
      </c>
      <c r="S75" s="67">
        <v>117.108996025407</v>
      </c>
      <c r="T75" s="18">
        <v>128.442377580646</v>
      </c>
      <c r="U75" s="18">
        <v>148.404609350474</v>
      </c>
      <c r="V75" s="70">
        <v>170.256687810617</v>
      </c>
    </row>
    <row r="76" spans="14:22">
      <c r="N76" s="15">
        <v>41547</v>
      </c>
      <c r="O76" s="83">
        <v>154.46993988855101</v>
      </c>
      <c r="P76" s="68">
        <v>140.30038663277901</v>
      </c>
      <c r="Q76" s="68">
        <v>216.05434838024499</v>
      </c>
      <c r="R76" s="69">
        <v>231.97246366349199</v>
      </c>
      <c r="S76" s="67">
        <v>119.65016869671101</v>
      </c>
      <c r="T76" s="18">
        <v>133.17160863010099</v>
      </c>
      <c r="U76" s="18">
        <v>151.61186221088701</v>
      </c>
      <c r="V76" s="70">
        <v>177.01821079361599</v>
      </c>
    </row>
    <row r="77" spans="14:22">
      <c r="N77" s="15">
        <v>41639</v>
      </c>
      <c r="O77" s="83">
        <v>161.30737798296801</v>
      </c>
      <c r="P77" s="68">
        <v>143.687101584933</v>
      </c>
      <c r="Q77" s="68">
        <v>221.25914503034099</v>
      </c>
      <c r="R77" s="69">
        <v>242.91252159201599</v>
      </c>
      <c r="S77" s="67">
        <v>121.331174080191</v>
      </c>
      <c r="T77" s="18">
        <v>136.06742809600601</v>
      </c>
      <c r="U77" s="18">
        <v>150.313909481162</v>
      </c>
      <c r="V77" s="70">
        <v>180.89605128467599</v>
      </c>
    </row>
    <row r="78" spans="14:22">
      <c r="N78" s="15">
        <v>41729</v>
      </c>
      <c r="O78" s="83">
        <v>165.041824254246</v>
      </c>
      <c r="P78" s="68">
        <v>152.07186733278101</v>
      </c>
      <c r="Q78" s="68">
        <v>227.81899790089</v>
      </c>
      <c r="R78" s="69">
        <v>252.547909436715</v>
      </c>
      <c r="S78" s="67">
        <v>124.697962558854</v>
      </c>
      <c r="T78" s="18">
        <v>140.16541329701499</v>
      </c>
      <c r="U78" s="18">
        <v>153.11228418103499</v>
      </c>
      <c r="V78" s="70">
        <v>187.274125139359</v>
      </c>
    </row>
    <row r="79" spans="14:22">
      <c r="N79" s="15">
        <v>41820</v>
      </c>
      <c r="O79" s="83">
        <v>171.571677693514</v>
      </c>
      <c r="P79" s="68">
        <v>149.06735726604199</v>
      </c>
      <c r="Q79" s="68">
        <v>228.51280777607101</v>
      </c>
      <c r="R79" s="69">
        <v>261.487605949228</v>
      </c>
      <c r="S79" s="67">
        <v>130.19816291311199</v>
      </c>
      <c r="T79" s="18">
        <v>146.76841402098901</v>
      </c>
      <c r="U79" s="18">
        <v>159.86983346121499</v>
      </c>
      <c r="V79" s="70">
        <v>198.23665851870501</v>
      </c>
    </row>
    <row r="80" spans="14:22">
      <c r="N80" s="15">
        <v>41912</v>
      </c>
      <c r="O80" s="83">
        <v>180.867763466654</v>
      </c>
      <c r="P80" s="68">
        <v>165.00653650941399</v>
      </c>
      <c r="Q80" s="68">
        <v>236.62096839965201</v>
      </c>
      <c r="R80" s="69">
        <v>260.12495290517802</v>
      </c>
      <c r="S80" s="67">
        <v>132.35836186098601</v>
      </c>
      <c r="T80" s="18">
        <v>150.496408730898</v>
      </c>
      <c r="U80" s="18">
        <v>164.55730139845801</v>
      </c>
      <c r="V80" s="70">
        <v>203.63304089823501</v>
      </c>
    </row>
    <row r="81" spans="14:22">
      <c r="N81" s="15">
        <v>42004</v>
      </c>
      <c r="O81" s="83">
        <v>184.87195721050199</v>
      </c>
      <c r="P81" s="68">
        <v>161.92799567845401</v>
      </c>
      <c r="Q81" s="68">
        <v>252.059792127191</v>
      </c>
      <c r="R81" s="69">
        <v>283.95770353210702</v>
      </c>
      <c r="S81" s="67">
        <v>132.685602489058</v>
      </c>
      <c r="T81" s="18">
        <v>151.575596038264</v>
      </c>
      <c r="U81" s="18">
        <v>166.10943175919999</v>
      </c>
      <c r="V81" s="70">
        <v>203.43886297640299</v>
      </c>
    </row>
    <row r="82" spans="14:22">
      <c r="N82" s="15">
        <v>42094</v>
      </c>
      <c r="O82" s="83">
        <v>178.486469041807</v>
      </c>
      <c r="P82" s="68">
        <v>164.57954042102</v>
      </c>
      <c r="Q82" s="68">
        <v>252.08529902561699</v>
      </c>
      <c r="R82" s="69">
        <v>285.87099268406598</v>
      </c>
      <c r="S82" s="67">
        <v>137.209557968094</v>
      </c>
      <c r="T82" s="18">
        <v>155.15669550532201</v>
      </c>
      <c r="U82" s="18">
        <v>169.08053161100801</v>
      </c>
      <c r="V82" s="70">
        <v>208.74578604016699</v>
      </c>
    </row>
    <row r="83" spans="14:22">
      <c r="N83" s="15">
        <v>42185</v>
      </c>
      <c r="O83" s="83">
        <v>188.242208735834</v>
      </c>
      <c r="P83" s="68">
        <v>172.67624235891901</v>
      </c>
      <c r="Q83" s="68">
        <v>248.44674334216899</v>
      </c>
      <c r="R83" s="69">
        <v>289.47005341687901</v>
      </c>
      <c r="S83" s="67">
        <v>143.26764637157899</v>
      </c>
      <c r="T83" s="18">
        <v>161.74208683281199</v>
      </c>
      <c r="U83" s="18">
        <v>172.65603978171501</v>
      </c>
      <c r="V83" s="70">
        <v>220.29237419594</v>
      </c>
    </row>
    <row r="84" spans="14:22">
      <c r="N84" s="15">
        <v>42277</v>
      </c>
      <c r="O84" s="83">
        <v>193.68515909587299</v>
      </c>
      <c r="P84" s="68">
        <v>178.512924693825</v>
      </c>
      <c r="Q84" s="68">
        <v>265.83099743157197</v>
      </c>
      <c r="R84" s="69">
        <v>308.00215619643598</v>
      </c>
      <c r="S84" s="67">
        <v>143.51626522453401</v>
      </c>
      <c r="T84" s="18">
        <v>164.452829381577</v>
      </c>
      <c r="U84" s="18">
        <v>173.933537174197</v>
      </c>
      <c r="V84" s="70">
        <v>225.914243203681</v>
      </c>
    </row>
    <row r="85" spans="14:22">
      <c r="N85" s="15">
        <v>42369</v>
      </c>
      <c r="O85" s="83">
        <v>189.14341470247999</v>
      </c>
      <c r="P85" s="68">
        <v>176.76803366779399</v>
      </c>
      <c r="Q85" s="68">
        <v>268.22558542342398</v>
      </c>
      <c r="R85" s="69">
        <v>302.81687393218601</v>
      </c>
      <c r="S85" s="67">
        <v>141.67888174255</v>
      </c>
      <c r="T85" s="18">
        <v>164.116361047569</v>
      </c>
      <c r="U85" s="18">
        <v>175.028950558318</v>
      </c>
      <c r="V85" s="70">
        <v>225.73896548600899</v>
      </c>
    </row>
    <row r="86" spans="14:22">
      <c r="N86" s="15">
        <v>42460</v>
      </c>
      <c r="O86" s="83">
        <v>200.48004892687999</v>
      </c>
      <c r="P86" s="68">
        <v>182.64706866416901</v>
      </c>
      <c r="Q86" s="68">
        <v>273.65032757303197</v>
      </c>
      <c r="R86" s="69">
        <v>308.19815720853501</v>
      </c>
      <c r="S86" s="67">
        <v>144.397273987809</v>
      </c>
      <c r="T86" s="18">
        <v>170.05303779411699</v>
      </c>
      <c r="U86" s="18">
        <v>178.93701864755801</v>
      </c>
      <c r="V86" s="70">
        <v>233.120013047047</v>
      </c>
    </row>
    <row r="87" spans="14:22">
      <c r="N87" s="15">
        <v>42551</v>
      </c>
      <c r="O87" s="83">
        <v>205.52864688710099</v>
      </c>
      <c r="P87" s="68">
        <v>189.05933838256601</v>
      </c>
      <c r="Q87" s="68">
        <v>281.958522729729</v>
      </c>
      <c r="R87" s="69">
        <v>341.54753187721201</v>
      </c>
      <c r="S87" s="67">
        <v>149.148952536552</v>
      </c>
      <c r="T87" s="18">
        <v>180.376750388467</v>
      </c>
      <c r="U87" s="18">
        <v>184.39270412602599</v>
      </c>
      <c r="V87" s="70">
        <v>247.78232723653201</v>
      </c>
    </row>
    <row r="88" spans="14:22">
      <c r="N88" s="15">
        <v>42643</v>
      </c>
      <c r="O88" s="83">
        <v>208.80398350611301</v>
      </c>
      <c r="P88" s="68">
        <v>193.33520793710599</v>
      </c>
      <c r="Q88" s="68">
        <v>293.87011459096499</v>
      </c>
      <c r="R88" s="69">
        <v>322.354132597594</v>
      </c>
      <c r="S88" s="67">
        <v>153.43292328687099</v>
      </c>
      <c r="T88" s="18">
        <v>182.44923084717001</v>
      </c>
      <c r="U88" s="18">
        <v>189.37882854585499</v>
      </c>
      <c r="V88" s="70">
        <v>255.104428410418</v>
      </c>
    </row>
    <row r="89" spans="14:22">
      <c r="N89" s="15">
        <v>42735</v>
      </c>
      <c r="O89" s="83">
        <v>207.49005851617699</v>
      </c>
      <c r="P89" s="68">
        <v>204.00224016708799</v>
      </c>
      <c r="Q89" s="68">
        <v>302.13415569402002</v>
      </c>
      <c r="R89" s="69">
        <v>352.01769805638799</v>
      </c>
      <c r="S89" s="67">
        <v>156.638850229913</v>
      </c>
      <c r="T89" s="18">
        <v>180.68465276399201</v>
      </c>
      <c r="U89" s="18">
        <v>193.494613760481</v>
      </c>
      <c r="V89" s="70">
        <v>255.08705625071099</v>
      </c>
    </row>
    <row r="90" spans="14:22">
      <c r="N90" s="15">
        <v>42825</v>
      </c>
      <c r="O90" s="83">
        <v>220.62978583014001</v>
      </c>
      <c r="P90" s="68">
        <v>208.50028241095001</v>
      </c>
      <c r="Q90" s="68">
        <v>307.65995053228102</v>
      </c>
      <c r="R90" s="69">
        <v>340.10031698930698</v>
      </c>
      <c r="S90" s="67">
        <v>162.10837771802801</v>
      </c>
      <c r="T90" s="18">
        <v>190.962028947878</v>
      </c>
      <c r="U90" s="18">
        <v>199.41405859126499</v>
      </c>
      <c r="V90" s="70">
        <v>262.93839581601202</v>
      </c>
    </row>
    <row r="91" spans="14:22">
      <c r="N91" s="15">
        <v>42916</v>
      </c>
      <c r="O91" s="83">
        <v>212.09795047991199</v>
      </c>
      <c r="P91" s="68">
        <v>225.827508831524</v>
      </c>
      <c r="Q91" s="68">
        <v>304.90921430016903</v>
      </c>
      <c r="R91" s="69">
        <v>369.050691740307</v>
      </c>
      <c r="S91" s="67">
        <v>168.80641271260001</v>
      </c>
      <c r="T91" s="18">
        <v>208.82808643621601</v>
      </c>
      <c r="U91" s="18">
        <v>207.265134739454</v>
      </c>
      <c r="V91" s="70">
        <v>276.60882498517702</v>
      </c>
    </row>
    <row r="92" spans="14:22">
      <c r="N92" s="15">
        <v>43008</v>
      </c>
      <c r="O92" s="83">
        <v>224.31450465056301</v>
      </c>
      <c r="P92" s="68">
        <v>224.39844676503901</v>
      </c>
      <c r="Q92" s="68">
        <v>319.67159649519698</v>
      </c>
      <c r="R92" s="69">
        <v>361.40257098850498</v>
      </c>
      <c r="S92" s="67">
        <v>168.684335291819</v>
      </c>
      <c r="T92" s="18">
        <v>212.961290753057</v>
      </c>
      <c r="U92" s="18">
        <v>210.13183330159401</v>
      </c>
      <c r="V92" s="70">
        <v>280.29979128111302</v>
      </c>
    </row>
    <row r="93" spans="14:22">
      <c r="N93" s="15">
        <v>43100</v>
      </c>
      <c r="O93" s="83">
        <v>227.055550220101</v>
      </c>
      <c r="P93" s="68">
        <v>228.85501755716899</v>
      </c>
      <c r="Q93" s="68">
        <v>329.90236774583599</v>
      </c>
      <c r="R93" s="69">
        <v>371.69365519460399</v>
      </c>
      <c r="S93" s="67">
        <v>167.24727236563601</v>
      </c>
      <c r="T93" s="18">
        <v>208.430231840837</v>
      </c>
      <c r="U93" s="18">
        <v>208.59701286717899</v>
      </c>
      <c r="V93" s="70">
        <v>278.49460488239401</v>
      </c>
    </row>
    <row r="94" spans="14:22">
      <c r="N94" s="15">
        <v>43190</v>
      </c>
      <c r="O94" s="83">
        <v>222.47726450797501</v>
      </c>
      <c r="P94" s="68">
        <v>240.272045726638</v>
      </c>
      <c r="Q94" s="68">
        <v>344.572289478031</v>
      </c>
      <c r="R94" s="69">
        <v>377.605028347234</v>
      </c>
      <c r="S94" s="67">
        <v>172.29653940709599</v>
      </c>
      <c r="T94" s="18">
        <v>212.195040903868</v>
      </c>
      <c r="U94" s="18">
        <v>208.314484733158</v>
      </c>
      <c r="V94" s="70">
        <v>288.11227179808901</v>
      </c>
    </row>
    <row r="95" spans="14:22">
      <c r="N95" s="15">
        <v>43281</v>
      </c>
      <c r="O95" s="83">
        <v>236.75735687850599</v>
      </c>
      <c r="P95" s="68">
        <v>235.116167332636</v>
      </c>
      <c r="Q95" s="68">
        <v>335.830927730616</v>
      </c>
      <c r="R95" s="69">
        <v>389.26400140198302</v>
      </c>
      <c r="S95" s="67">
        <v>178.88507877725101</v>
      </c>
      <c r="T95" s="18">
        <v>219.38921060435601</v>
      </c>
      <c r="U95" s="18">
        <v>209.41871570582001</v>
      </c>
      <c r="V95" s="70">
        <v>304.64313050502801</v>
      </c>
    </row>
    <row r="96" spans="14:22">
      <c r="N96" s="15">
        <v>43373</v>
      </c>
      <c r="O96" s="83">
        <v>239.82405848547501</v>
      </c>
      <c r="P96" s="68">
        <v>244.653983908149</v>
      </c>
      <c r="Q96" s="68">
        <v>331.57694876890002</v>
      </c>
      <c r="R96" s="69">
        <v>382.72361440838199</v>
      </c>
      <c r="S96" s="67">
        <v>180.58078582785899</v>
      </c>
      <c r="T96" s="18">
        <v>224.43219046683799</v>
      </c>
      <c r="U96" s="18">
        <v>211.76417850540599</v>
      </c>
      <c r="V96" s="70">
        <v>309.227009893184</v>
      </c>
    </row>
    <row r="97" spans="14:22">
      <c r="N97" s="15">
        <v>43465</v>
      </c>
      <c r="O97" s="83">
        <v>229.63272563082199</v>
      </c>
      <c r="P97" s="68">
        <v>245.60990507211201</v>
      </c>
      <c r="Q97" s="68">
        <v>339.67270474404302</v>
      </c>
      <c r="R97" s="69">
        <v>392.33985930449001</v>
      </c>
      <c r="S97" s="67">
        <v>179.934158108677</v>
      </c>
      <c r="T97" s="18">
        <v>228.11951992438199</v>
      </c>
      <c r="U97" s="18">
        <v>213.250662997212</v>
      </c>
      <c r="V97" s="70">
        <v>306.42991905382303</v>
      </c>
    </row>
    <row r="98" spans="14:22">
      <c r="N98" s="15">
        <v>43555</v>
      </c>
      <c r="O98" s="83">
        <v>238.51616150238701</v>
      </c>
      <c r="P98" s="68">
        <v>268.18729823400099</v>
      </c>
      <c r="Q98" s="68">
        <v>347.188112665402</v>
      </c>
      <c r="R98" s="69">
        <v>393.25329263097399</v>
      </c>
      <c r="S98" s="67">
        <v>181.31244907231201</v>
      </c>
      <c r="T98" s="18">
        <v>232.79734592271299</v>
      </c>
      <c r="U98" s="18">
        <v>213.24616545486401</v>
      </c>
      <c r="V98" s="70">
        <v>312.12265838758998</v>
      </c>
    </row>
    <row r="99" spans="14:22">
      <c r="N99" s="15">
        <v>43646</v>
      </c>
      <c r="O99" s="83">
        <v>242.749841567646</v>
      </c>
      <c r="P99" s="68">
        <v>247.91841133466301</v>
      </c>
      <c r="Q99" s="68">
        <v>354.51944274865201</v>
      </c>
      <c r="R99" s="69">
        <v>394.70643951948398</v>
      </c>
      <c r="S99" s="67">
        <v>184.32863802994501</v>
      </c>
      <c r="T99" s="18">
        <v>236.233783630175</v>
      </c>
      <c r="U99" s="18">
        <v>214.74182911783501</v>
      </c>
      <c r="V99" s="70">
        <v>324.92989707453597</v>
      </c>
    </row>
    <row r="100" spans="14:22">
      <c r="N100" s="15">
        <v>43738</v>
      </c>
      <c r="O100" s="83">
        <v>259.82428854082002</v>
      </c>
      <c r="P100" s="68">
        <v>254.80907596208601</v>
      </c>
      <c r="Q100" s="68">
        <v>338.43611822838</v>
      </c>
      <c r="R100" s="69">
        <v>413.92488177778398</v>
      </c>
      <c r="S100" s="67">
        <v>187.56273244683899</v>
      </c>
      <c r="T100" s="18">
        <v>239.01268208018601</v>
      </c>
      <c r="U100" s="18">
        <v>217.28218948395701</v>
      </c>
      <c r="V100" s="70">
        <v>336.68444647370501</v>
      </c>
    </row>
    <row r="101" spans="14:22">
      <c r="N101" s="15">
        <v>43830</v>
      </c>
      <c r="O101" s="83">
        <v>239.45885336036699</v>
      </c>
      <c r="P101" s="68">
        <v>273.21450418245797</v>
      </c>
      <c r="Q101" s="68">
        <v>340.00409737452901</v>
      </c>
      <c r="R101" s="69">
        <v>417.79885984905297</v>
      </c>
      <c r="S101" s="67">
        <v>189.384867180707</v>
      </c>
      <c r="T101" s="18">
        <v>243.905643351637</v>
      </c>
      <c r="U101" s="18">
        <v>218.789578692215</v>
      </c>
      <c r="V101" s="70">
        <v>340.82439427496598</v>
      </c>
    </row>
    <row r="102" spans="14:22">
      <c r="N102" s="15">
        <v>43921</v>
      </c>
      <c r="O102" s="83">
        <v>255.846092458312</v>
      </c>
      <c r="P102" s="68">
        <v>256.47687885401098</v>
      </c>
      <c r="Q102" s="68">
        <v>342.68966359351299</v>
      </c>
      <c r="R102" s="69">
        <v>410.77033567193899</v>
      </c>
      <c r="S102" s="67">
        <v>190.33560424268299</v>
      </c>
      <c r="T102" s="18">
        <v>251.155939679711</v>
      </c>
      <c r="U102" s="18">
        <v>218.05638302999799</v>
      </c>
      <c r="V102" s="70">
        <v>341.32807848229697</v>
      </c>
    </row>
    <row r="103" spans="14:22">
      <c r="N103" s="15">
        <v>44012</v>
      </c>
      <c r="O103" s="83">
        <v>239.442295622308</v>
      </c>
      <c r="P103" s="68">
        <v>276.64318655445197</v>
      </c>
      <c r="Q103" s="68">
        <v>332.22282525560001</v>
      </c>
      <c r="R103" s="69">
        <v>371.94533843874598</v>
      </c>
      <c r="S103" s="67">
        <v>190.89551235597401</v>
      </c>
      <c r="T103" s="18">
        <v>257.52274818165802</v>
      </c>
      <c r="U103" s="18">
        <v>214.35825999653699</v>
      </c>
      <c r="V103" s="70">
        <v>344.61570993104101</v>
      </c>
    </row>
    <row r="104" spans="14:22">
      <c r="N104" s="15">
        <v>44104</v>
      </c>
      <c r="O104" s="83">
        <v>274.91670239970603</v>
      </c>
      <c r="P104" s="68">
        <v>281.37332634836503</v>
      </c>
      <c r="Q104" s="68">
        <v>353.90601905294301</v>
      </c>
      <c r="R104" s="69">
        <v>412.56189128892998</v>
      </c>
      <c r="S104" s="67">
        <v>196.24056311499501</v>
      </c>
      <c r="T104" s="18">
        <v>263.56741708784898</v>
      </c>
      <c r="U104" s="18">
        <v>217.011778662343</v>
      </c>
      <c r="V104" s="70">
        <v>360.12626223654701</v>
      </c>
    </row>
    <row r="105" spans="14:22">
      <c r="N105" s="15">
        <v>44196</v>
      </c>
      <c r="O105" s="83">
        <v>284.239066915254</v>
      </c>
      <c r="P105" s="68">
        <v>298.93572053199398</v>
      </c>
      <c r="Q105" s="68">
        <v>352.59309377468401</v>
      </c>
      <c r="R105" s="69">
        <v>413.02613854733801</v>
      </c>
      <c r="S105" s="67">
        <v>201.887316555079</v>
      </c>
      <c r="T105" s="18">
        <v>271.427177412741</v>
      </c>
      <c r="U105" s="18">
        <v>226.09710954759001</v>
      </c>
      <c r="V105" s="70">
        <v>377.05014664364899</v>
      </c>
    </row>
    <row r="106" spans="14:22">
      <c r="N106" s="15">
        <v>44286</v>
      </c>
      <c r="O106" s="83">
        <v>267.40597593275203</v>
      </c>
      <c r="P106" s="68">
        <v>303.06142556485997</v>
      </c>
      <c r="Q106" s="68">
        <v>379.60785757796901</v>
      </c>
      <c r="R106" s="69">
        <v>431.79463093469201</v>
      </c>
      <c r="S106" s="67">
        <v>202.665386490603</v>
      </c>
      <c r="T106" s="18">
        <v>284.09570489096399</v>
      </c>
      <c r="U106" s="18">
        <v>235.99959461576799</v>
      </c>
      <c r="V106" s="70">
        <v>391.63328551104797</v>
      </c>
    </row>
    <row r="107" spans="14:22">
      <c r="N107" s="15">
        <v>44377</v>
      </c>
      <c r="O107" s="83">
        <v>268.74443740210398</v>
      </c>
      <c r="P107" s="68">
        <v>317.658090204644</v>
      </c>
      <c r="Q107" s="68">
        <v>382.18472024421101</v>
      </c>
      <c r="R107" s="69">
        <v>432.319856351071</v>
      </c>
      <c r="S107" s="67">
        <v>207.761424709876</v>
      </c>
      <c r="T107" s="18">
        <v>303.59010202318098</v>
      </c>
      <c r="U107" s="18">
        <v>249.35427347697001</v>
      </c>
      <c r="V107" s="70">
        <v>418.94285611479</v>
      </c>
    </row>
    <row r="108" spans="14:22">
      <c r="N108" s="15">
        <v>44469</v>
      </c>
      <c r="O108" s="83">
        <v>278.75784691629798</v>
      </c>
      <c r="P108" s="68">
        <v>338.02765858102902</v>
      </c>
      <c r="Q108" s="68">
        <v>376.04196868226398</v>
      </c>
      <c r="R108" s="69">
        <v>484.509448561905</v>
      </c>
      <c r="S108" s="67">
        <v>219.202742843197</v>
      </c>
      <c r="T108" s="18">
        <v>318.17420065822398</v>
      </c>
      <c r="U108" s="18">
        <v>259.452478497838</v>
      </c>
      <c r="V108" s="70">
        <v>443.77045035199598</v>
      </c>
    </row>
    <row r="109" spans="14:22">
      <c r="N109" s="15">
        <v>44561</v>
      </c>
      <c r="O109" s="83">
        <v>287.99424379166902</v>
      </c>
      <c r="P109" s="68">
        <v>367.537404440812</v>
      </c>
      <c r="Q109" s="68">
        <v>424.60003906476499</v>
      </c>
      <c r="R109" s="69">
        <v>469.24081447188797</v>
      </c>
      <c r="S109" s="67">
        <v>226.81913702455299</v>
      </c>
      <c r="T109" s="18">
        <v>325.969043723705</v>
      </c>
      <c r="U109" s="18">
        <v>262.972436847155</v>
      </c>
      <c r="V109" s="70">
        <v>453.69272341599702</v>
      </c>
    </row>
    <row r="110" spans="14:22">
      <c r="N110" s="15">
        <v>44651</v>
      </c>
      <c r="O110" s="83">
        <v>287.44739964347002</v>
      </c>
      <c r="P110" s="68">
        <v>369.85417877046098</v>
      </c>
      <c r="Q110" s="68">
        <v>373.45457047158499</v>
      </c>
      <c r="R110" s="69">
        <v>451.606924678864</v>
      </c>
      <c r="S110" s="67">
        <v>231.15010759961999</v>
      </c>
      <c r="T110" s="18">
        <v>347.465833944162</v>
      </c>
      <c r="U110" s="18">
        <v>268.00680280282302</v>
      </c>
      <c r="V110" s="70">
        <v>472.00063907218703</v>
      </c>
    </row>
    <row r="111" spans="14:22">
      <c r="N111" s="15">
        <v>44742</v>
      </c>
      <c r="O111" s="83">
        <v>297.55837139946499</v>
      </c>
      <c r="P111" s="68">
        <v>399.61843355376402</v>
      </c>
      <c r="Q111" s="68">
        <v>400.93104516897898</v>
      </c>
      <c r="R111" s="69">
        <v>514.86999113475997</v>
      </c>
      <c r="S111" s="67">
        <v>237.95551760502701</v>
      </c>
      <c r="T111" s="18">
        <v>378.14058441518301</v>
      </c>
      <c r="U111" s="18">
        <v>274.99478602588198</v>
      </c>
      <c r="V111" s="70">
        <v>498.31508818370702</v>
      </c>
    </row>
    <row r="112" spans="14:22">
      <c r="N112" s="15">
        <v>44834</v>
      </c>
      <c r="O112" s="83">
        <v>293.08913143153802</v>
      </c>
      <c r="P112" s="68">
        <v>402.90621644381599</v>
      </c>
      <c r="Q112" s="68">
        <v>427.391472538747</v>
      </c>
      <c r="R112" s="69">
        <v>475.82922323911203</v>
      </c>
      <c r="S112" s="67">
        <v>238.179584012487</v>
      </c>
      <c r="T112" s="18">
        <v>384.19607375953399</v>
      </c>
      <c r="U112" s="18">
        <v>275.87399342562998</v>
      </c>
      <c r="V112" s="70">
        <v>492.71896881486703</v>
      </c>
    </row>
    <row r="113" spans="14:22">
      <c r="N113" s="15">
        <v>44926</v>
      </c>
      <c r="O113" s="83">
        <v>286.02644278990402</v>
      </c>
      <c r="P113" s="68">
        <v>394.462783702401</v>
      </c>
      <c r="Q113" s="68">
        <v>417.55774970239202</v>
      </c>
      <c r="R113" s="69">
        <v>489.62040176365099</v>
      </c>
      <c r="S113" s="67">
        <v>234.706605796395</v>
      </c>
      <c r="T113" s="18">
        <v>376.75475071697298</v>
      </c>
      <c r="U113" s="18">
        <v>274.33154541687901</v>
      </c>
      <c r="V113" s="70">
        <v>482.19769983871799</v>
      </c>
    </row>
    <row r="114" spans="14:22">
      <c r="N114" s="15">
        <v>45016</v>
      </c>
      <c r="O114" s="83" t="s">
        <v>7</v>
      </c>
      <c r="P114" s="68" t="s">
        <v>7</v>
      </c>
      <c r="Q114" s="68" t="s">
        <v>7</v>
      </c>
      <c r="R114" s="69" t="s">
        <v>7</v>
      </c>
      <c r="S114" s="67" t="s">
        <v>7</v>
      </c>
      <c r="T114" s="18" t="s">
        <v>7</v>
      </c>
      <c r="U114" s="18" t="s">
        <v>7</v>
      </c>
      <c r="V114" s="70" t="s">
        <v>7</v>
      </c>
    </row>
    <row r="115" spans="14:22" ht="30">
      <c r="N115" s="113"/>
      <c r="O115" s="126" t="s">
        <v>79</v>
      </c>
      <c r="P115" s="127" t="s">
        <v>80</v>
      </c>
      <c r="Q115" s="127" t="s">
        <v>81</v>
      </c>
      <c r="R115" s="128" t="s">
        <v>82</v>
      </c>
      <c r="S115" s="126" t="s">
        <v>30</v>
      </c>
      <c r="T115" s="127" t="s">
        <v>31</v>
      </c>
      <c r="U115" s="127" t="s">
        <v>32</v>
      </c>
      <c r="V115" s="128" t="s">
        <v>33</v>
      </c>
    </row>
    <row r="116" spans="14:22">
      <c r="N116" s="113" t="s">
        <v>49</v>
      </c>
      <c r="O116" s="136">
        <f>O109/O108-1</f>
        <v>3.3134123317233311E-2</v>
      </c>
      <c r="P116" s="136">
        <f t="shared" ref="O116:V120" si="0">P109/P108-1</f>
        <v>8.7299796660601281E-2</v>
      </c>
      <c r="Q116" s="136">
        <f t="shared" si="0"/>
        <v>0.12912939093649434</v>
      </c>
      <c r="R116" s="136">
        <f t="shared" si="0"/>
        <v>-3.1513594080232243E-2</v>
      </c>
      <c r="S116" s="136">
        <f t="shared" si="0"/>
        <v>3.4745889045759926E-2</v>
      </c>
      <c r="T116" s="136">
        <f t="shared" si="0"/>
        <v>2.4498664723146657E-2</v>
      </c>
      <c r="U116" s="136">
        <f t="shared" si="0"/>
        <v>1.3566871165373362E-2</v>
      </c>
      <c r="V116" s="137">
        <f t="shared" si="0"/>
        <v>2.2359021552991631E-2</v>
      </c>
    </row>
    <row r="117" spans="14:22">
      <c r="N117" s="113" t="s">
        <v>49</v>
      </c>
      <c r="O117" s="136">
        <f t="shared" si="0"/>
        <v>-1.8988023545171151E-3</v>
      </c>
      <c r="P117" s="136">
        <f t="shared" si="0"/>
        <v>6.3035062599243741E-3</v>
      </c>
      <c r="Q117" s="136">
        <f t="shared" si="0"/>
        <v>-0.12045563798306358</v>
      </c>
      <c r="R117" s="136">
        <f t="shared" si="0"/>
        <v>-3.757961637005125E-2</v>
      </c>
      <c r="S117" s="136">
        <f t="shared" si="0"/>
        <v>1.9094379036448617E-2</v>
      </c>
      <c r="T117" s="136">
        <f t="shared" si="0"/>
        <v>6.5947336516647637E-2</v>
      </c>
      <c r="U117" s="136">
        <f t="shared" si="0"/>
        <v>1.9144082231683068E-2</v>
      </c>
      <c r="V117" s="137">
        <f t="shared" si="0"/>
        <v>4.0353117233937308E-2</v>
      </c>
    </row>
    <row r="118" spans="14:22">
      <c r="N118" s="113" t="s">
        <v>49</v>
      </c>
      <c r="O118" s="136">
        <f t="shared" si="0"/>
        <v>3.5175032957459162E-2</v>
      </c>
      <c r="P118" s="136">
        <f t="shared" si="0"/>
        <v>8.0475648219660467E-2</v>
      </c>
      <c r="Q118" s="136">
        <f t="shared" si="0"/>
        <v>7.3573807552275161E-2</v>
      </c>
      <c r="R118" s="136">
        <f t="shared" si="0"/>
        <v>0.14008435876150949</v>
      </c>
      <c r="S118" s="136">
        <f t="shared" si="0"/>
        <v>2.9441517791524596E-2</v>
      </c>
      <c r="T118" s="136">
        <f t="shared" si="0"/>
        <v>8.8281343010980562E-2</v>
      </c>
      <c r="U118" s="136">
        <f t="shared" si="0"/>
        <v>2.6073902415828298E-2</v>
      </c>
      <c r="V118" s="137">
        <f t="shared" si="0"/>
        <v>5.5750876022639284E-2</v>
      </c>
    </row>
    <row r="119" spans="14:22">
      <c r="N119" s="113" t="s">
        <v>49</v>
      </c>
      <c r="O119" s="136">
        <f t="shared" si="0"/>
        <v>-1.5019708391692754E-2</v>
      </c>
      <c r="P119" s="136">
        <f t="shared" si="0"/>
        <v>8.2273053843238131E-3</v>
      </c>
      <c r="Q119" s="136">
        <f t="shared" si="0"/>
        <v>6.5997451902523041E-2</v>
      </c>
      <c r="R119" s="136">
        <f t="shared" si="0"/>
        <v>-7.5826458266878394E-2</v>
      </c>
      <c r="S119" s="136">
        <f t="shared" si="0"/>
        <v>9.4163148522530271E-4</v>
      </c>
      <c r="T119" s="136">
        <f t="shared" si="0"/>
        <v>1.601385726347293E-2</v>
      </c>
      <c r="U119" s="136">
        <f t="shared" si="0"/>
        <v>3.1971784354676291E-3</v>
      </c>
      <c r="V119" s="137">
        <f t="shared" si="0"/>
        <v>-1.1230082133850572E-2</v>
      </c>
    </row>
    <row r="120" spans="14:22">
      <c r="N120" s="113" t="str">
        <f>"QTR "&amp;YEAR(N113)&amp;"Q"&amp;(MONTH(N113)/3)</f>
        <v>QTR 2022Q4</v>
      </c>
      <c r="O120" s="136">
        <f>O113/O112-1</f>
        <v>-2.4097408891068817E-2</v>
      </c>
      <c r="P120" s="136">
        <f t="shared" si="0"/>
        <v>-2.0956322828522111E-2</v>
      </c>
      <c r="Q120" s="136">
        <f t="shared" si="0"/>
        <v>-2.3008701549288579E-2</v>
      </c>
      <c r="R120" s="136">
        <f t="shared" si="0"/>
        <v>2.8983462660528314E-2</v>
      </c>
      <c r="S120" s="136">
        <f t="shared" si="0"/>
        <v>-1.4581343025227289E-2</v>
      </c>
      <c r="T120" s="136">
        <f t="shared" si="0"/>
        <v>-1.9368555669359799E-2</v>
      </c>
      <c r="U120" s="136">
        <f t="shared" si="0"/>
        <v>-5.5911323484965081E-3</v>
      </c>
      <c r="V120" s="137">
        <f t="shared" si="0"/>
        <v>-2.1353488787849484E-2</v>
      </c>
    </row>
    <row r="121" spans="14:22">
      <c r="N121" s="113">
        <v>42825</v>
      </c>
      <c r="O121" s="140" t="s">
        <v>7</v>
      </c>
      <c r="P121" s="141" t="s">
        <v>7</v>
      </c>
      <c r="Q121" s="141" t="s">
        <v>7</v>
      </c>
      <c r="R121" s="142" t="s">
        <v>7</v>
      </c>
      <c r="S121" s="131" t="s">
        <v>7</v>
      </c>
      <c r="T121" s="116" t="s">
        <v>7</v>
      </c>
      <c r="U121" s="116" t="s">
        <v>7</v>
      </c>
      <c r="V121" s="134" t="s">
        <v>7</v>
      </c>
    </row>
    <row r="122" spans="14:22">
      <c r="N122" s="113" t="s">
        <v>51</v>
      </c>
      <c r="O122" s="136">
        <f t="shared" ref="O122:V127" si="1">O108/O104-1</f>
        <v>1.3972030375248856E-2</v>
      </c>
      <c r="P122" s="136">
        <f t="shared" si="1"/>
        <v>0.20134933530451615</v>
      </c>
      <c r="Q122" s="136">
        <f t="shared" si="1"/>
        <v>6.2547536457721264E-2</v>
      </c>
      <c r="R122" s="136">
        <f t="shared" si="1"/>
        <v>0.17439215495206239</v>
      </c>
      <c r="S122" s="136">
        <f t="shared" si="1"/>
        <v>0.11701036403338483</v>
      </c>
      <c r="T122" s="136">
        <f t="shared" si="1"/>
        <v>0.20718336194103282</v>
      </c>
      <c r="U122" s="136">
        <f t="shared" si="1"/>
        <v>0.19556864653660178</v>
      </c>
      <c r="V122" s="137">
        <f t="shared" si="1"/>
        <v>0.2322635055715756</v>
      </c>
    </row>
    <row r="123" spans="14:22">
      <c r="N123" s="113" t="s">
        <v>51</v>
      </c>
      <c r="O123" s="136">
        <f t="shared" si="1"/>
        <v>1.3211332689656796E-2</v>
      </c>
      <c r="P123" s="136">
        <f t="shared" si="1"/>
        <v>0.22948640526041064</v>
      </c>
      <c r="Q123" s="136">
        <f t="shared" si="1"/>
        <v>0.2042210881648614</v>
      </c>
      <c r="R123" s="136">
        <f t="shared" si="1"/>
        <v>0.13610440279219049</v>
      </c>
      <c r="S123" s="136">
        <f t="shared" si="1"/>
        <v>0.12349374341538732</v>
      </c>
      <c r="T123" s="136">
        <f t="shared" si="1"/>
        <v>0.2009447500094137</v>
      </c>
      <c r="U123" s="136">
        <f t="shared" si="1"/>
        <v>0.1630950849984365</v>
      </c>
      <c r="V123" s="137">
        <f t="shared" si="1"/>
        <v>0.20326892179883727</v>
      </c>
    </row>
    <row r="124" spans="14:22">
      <c r="N124" s="113" t="s">
        <v>51</v>
      </c>
      <c r="O124" s="136">
        <f t="shared" si="1"/>
        <v>7.4947553587052518E-2</v>
      </c>
      <c r="P124" s="136">
        <f t="shared" si="1"/>
        <v>0.22039345020934142</v>
      </c>
      <c r="Q124" s="136">
        <f t="shared" si="1"/>
        <v>-1.6209588351632553E-2</v>
      </c>
      <c r="R124" s="136">
        <f t="shared" si="1"/>
        <v>4.5883603743022361E-2</v>
      </c>
      <c r="S124" s="136">
        <f t="shared" si="1"/>
        <v>0.14055049854474166</v>
      </c>
      <c r="T124" s="136">
        <f t="shared" si="1"/>
        <v>0.22305908875855573</v>
      </c>
      <c r="U124" s="136">
        <f t="shared" si="1"/>
        <v>0.13562399646985024</v>
      </c>
      <c r="V124" s="137">
        <f t="shared" si="1"/>
        <v>0.20521073293416969</v>
      </c>
    </row>
    <row r="125" spans="14:22">
      <c r="N125" s="113" t="s">
        <v>51</v>
      </c>
      <c r="O125" s="136">
        <f t="shared" si="1"/>
        <v>0.10721685730837538</v>
      </c>
      <c r="P125" s="136">
        <f t="shared" si="1"/>
        <v>0.25801434270513601</v>
      </c>
      <c r="Q125" s="136">
        <f t="shared" si="1"/>
        <v>4.9050430150083812E-2</v>
      </c>
      <c r="R125" s="136">
        <f t="shared" si="1"/>
        <v>0.19094689631061734</v>
      </c>
      <c r="S125" s="136">
        <f t="shared" si="1"/>
        <v>0.14533060185409741</v>
      </c>
      <c r="T125" s="136">
        <f t="shared" si="1"/>
        <v>0.24556295444147791</v>
      </c>
      <c r="U125" s="136">
        <f t="shared" si="1"/>
        <v>0.10282764434466407</v>
      </c>
      <c r="V125" s="137">
        <f t="shared" si="1"/>
        <v>0.18945837340443661</v>
      </c>
    </row>
    <row r="126" spans="14:22">
      <c r="N126" s="113" t="s">
        <v>51</v>
      </c>
      <c r="O126" s="136">
        <f t="shared" si="1"/>
        <v>5.1411232629958059E-2</v>
      </c>
      <c r="P126" s="136">
        <f t="shared" si="1"/>
        <v>0.19193269016841374</v>
      </c>
      <c r="Q126" s="136">
        <f t="shared" si="1"/>
        <v>0.13655258756468935</v>
      </c>
      <c r="R126" s="136">
        <f t="shared" si="1"/>
        <v>-1.7915492357387763E-2</v>
      </c>
      <c r="S126" s="136">
        <f t="shared" si="1"/>
        <v>8.6572097242709978E-2</v>
      </c>
      <c r="T126" s="136">
        <f t="shared" si="1"/>
        <v>0.20750228322952347</v>
      </c>
      <c r="U126" s="136">
        <f t="shared" si="1"/>
        <v>6.3292958397885624E-2</v>
      </c>
      <c r="V126" s="137">
        <f t="shared" si="1"/>
        <v>0.11030143720485541</v>
      </c>
    </row>
    <row r="127" spans="14:22">
      <c r="N127" s="113" t="str">
        <f>"Y/Y "&amp;RIGHT(N120,4)</f>
        <v>Y/Y 22Q4</v>
      </c>
      <c r="O127" s="136">
        <f>O113/O109-1</f>
        <v>-6.832778932861161E-3</v>
      </c>
      <c r="P127" s="136">
        <f t="shared" si="1"/>
        <v>7.3258881779813656E-2</v>
      </c>
      <c r="Q127" s="136">
        <f t="shared" si="1"/>
        <v>-1.6585701164522959E-2</v>
      </c>
      <c r="R127" s="136">
        <f t="shared" si="1"/>
        <v>4.3430977577471497E-2</v>
      </c>
      <c r="S127" s="136">
        <f t="shared" si="1"/>
        <v>3.4774264973013169E-2</v>
      </c>
      <c r="T127" s="136">
        <f t="shared" si="1"/>
        <v>0.15579917164255175</v>
      </c>
      <c r="U127" s="136">
        <f t="shared" si="1"/>
        <v>4.3195053846370124E-2</v>
      </c>
      <c r="V127" s="137">
        <f>V113/V109-1</f>
        <v>6.2828815520993953E-2</v>
      </c>
    </row>
    <row r="128" spans="14:22">
      <c r="N128" s="113">
        <v>43465</v>
      </c>
      <c r="O128" s="140" t="s">
        <v>7</v>
      </c>
      <c r="P128" s="141" t="s">
        <v>7</v>
      </c>
      <c r="Q128" s="141" t="s">
        <v>7</v>
      </c>
      <c r="R128" s="142" t="s">
        <v>7</v>
      </c>
      <c r="S128" s="131" t="s">
        <v>7</v>
      </c>
      <c r="T128" s="116" t="s">
        <v>7</v>
      </c>
      <c r="U128" s="116" t="s">
        <v>7</v>
      </c>
      <c r="V128" s="134" t="s">
        <v>7</v>
      </c>
    </row>
    <row r="129" spans="14:22">
      <c r="N129" s="113" t="s">
        <v>88</v>
      </c>
      <c r="O129" s="140" t="s">
        <v>7</v>
      </c>
      <c r="P129" s="141" t="s">
        <v>7</v>
      </c>
      <c r="Q129" s="141" t="s">
        <v>7</v>
      </c>
      <c r="R129" s="142" t="s">
        <v>7</v>
      </c>
      <c r="S129" s="131" t="s">
        <v>7</v>
      </c>
      <c r="T129" s="116" t="s">
        <v>7</v>
      </c>
      <c r="U129" s="116" t="s">
        <v>7</v>
      </c>
      <c r="V129" s="134" t="s">
        <v>7</v>
      </c>
    </row>
    <row r="130" spans="14:22">
      <c r="N130" s="113" t="s">
        <v>10</v>
      </c>
      <c r="O130" s="140">
        <f>MIN($O$58:$O$73)</f>
        <v>126.394274637199</v>
      </c>
      <c r="P130" s="140">
        <f>MIN($P$58:$P$73)</f>
        <v>119.421851007173</v>
      </c>
      <c r="Q130" s="140">
        <f>MIN($Q$58:$Q$73)</f>
        <v>158.04796907309401</v>
      </c>
      <c r="R130" s="140">
        <f>MIN($R$58:$R$73)</f>
        <v>160.82598876765101</v>
      </c>
      <c r="S130" s="140">
        <f>MIN($S$58:$S$73)</f>
        <v>106.853614048444</v>
      </c>
      <c r="T130" s="140">
        <f>MIN($T$58:$T$73)</f>
        <v>118.38047472721399</v>
      </c>
      <c r="U130" s="140">
        <f>MIN($U$58:$U$73)</f>
        <v>130.05034564380799</v>
      </c>
      <c r="V130" s="143">
        <f>MIN($V$58:$V$73)</f>
        <v>125.545723303203</v>
      </c>
    </row>
    <row r="131" spans="14:22">
      <c r="N131" s="113" t="s">
        <v>11</v>
      </c>
      <c r="O131" s="136">
        <f t="shared" ref="O131:V131" si="2">O113/O130-1</f>
        <v>1.2629699296974626</v>
      </c>
      <c r="P131" s="136">
        <f t="shared" si="2"/>
        <v>2.3031039158713744</v>
      </c>
      <c r="Q131" s="136">
        <f t="shared" si="2"/>
        <v>1.641968461545241</v>
      </c>
      <c r="R131" s="136">
        <f t="shared" si="2"/>
        <v>2.0444109532012069</v>
      </c>
      <c r="S131" s="136">
        <f t="shared" si="2"/>
        <v>1.1965247304596227</v>
      </c>
      <c r="T131" s="136">
        <f t="shared" si="2"/>
        <v>2.1825750959787493</v>
      </c>
      <c r="U131" s="136">
        <f t="shared" si="2"/>
        <v>1.10942573092608</v>
      </c>
      <c r="V131" s="137">
        <f t="shared" si="2"/>
        <v>2.840813427584242</v>
      </c>
    </row>
    <row r="132" spans="14:22">
      <c r="N132" s="15">
        <v>46660</v>
      </c>
      <c r="O132" s="83" t="s">
        <v>7</v>
      </c>
      <c r="P132" s="68" t="s">
        <v>7</v>
      </c>
      <c r="Q132" s="68" t="s">
        <v>7</v>
      </c>
      <c r="R132" s="69" t="s">
        <v>7</v>
      </c>
      <c r="S132" s="67" t="s">
        <v>7</v>
      </c>
      <c r="T132" s="18" t="s">
        <v>7</v>
      </c>
      <c r="U132" s="18" t="s">
        <v>7</v>
      </c>
      <c r="V132" s="70" t="s">
        <v>7</v>
      </c>
    </row>
    <row r="133" spans="14:22">
      <c r="N133" s="15">
        <v>46752</v>
      </c>
      <c r="O133" s="83" t="s">
        <v>7</v>
      </c>
      <c r="P133" s="68" t="s">
        <v>7</v>
      </c>
      <c r="Q133" s="68" t="s">
        <v>7</v>
      </c>
      <c r="R133" s="69" t="s">
        <v>7</v>
      </c>
      <c r="S133" s="67" t="s">
        <v>7</v>
      </c>
      <c r="T133" s="18" t="s">
        <v>7</v>
      </c>
      <c r="U133" s="18" t="s">
        <v>7</v>
      </c>
      <c r="V133" s="70" t="s">
        <v>7</v>
      </c>
    </row>
    <row r="134" spans="14:22">
      <c r="N134" s="15">
        <v>46843</v>
      </c>
      <c r="O134" s="83" t="s">
        <v>7</v>
      </c>
      <c r="P134" s="68" t="s">
        <v>7</v>
      </c>
      <c r="Q134" s="68" t="s">
        <v>7</v>
      </c>
      <c r="R134" s="69" t="s">
        <v>7</v>
      </c>
      <c r="S134" s="67" t="s">
        <v>7</v>
      </c>
      <c r="T134" s="18" t="s">
        <v>7</v>
      </c>
      <c r="U134" s="18" t="s">
        <v>7</v>
      </c>
      <c r="V134" s="70" t="s">
        <v>7</v>
      </c>
    </row>
    <row r="135" spans="14:22">
      <c r="N135" s="15">
        <v>46934</v>
      </c>
      <c r="O135" s="83" t="s">
        <v>7</v>
      </c>
      <c r="P135" s="68" t="s">
        <v>7</v>
      </c>
      <c r="Q135" s="68" t="s">
        <v>7</v>
      </c>
      <c r="R135" s="69" t="s">
        <v>7</v>
      </c>
      <c r="S135" s="67" t="s">
        <v>7</v>
      </c>
      <c r="T135" s="18" t="s">
        <v>7</v>
      </c>
      <c r="U135" s="18" t="s">
        <v>7</v>
      </c>
      <c r="V135" s="70" t="s">
        <v>7</v>
      </c>
    </row>
    <row r="136" spans="14:22">
      <c r="N136" s="15">
        <v>47026</v>
      </c>
      <c r="O136" s="83" t="s">
        <v>7</v>
      </c>
      <c r="P136" s="68" t="s">
        <v>7</v>
      </c>
      <c r="Q136" s="68" t="s">
        <v>7</v>
      </c>
      <c r="R136" s="69" t="s">
        <v>7</v>
      </c>
      <c r="S136" s="67" t="s">
        <v>7</v>
      </c>
      <c r="T136" s="18" t="s">
        <v>7</v>
      </c>
      <c r="U136" s="18" t="s">
        <v>7</v>
      </c>
      <c r="V136" s="70" t="s">
        <v>7</v>
      </c>
    </row>
    <row r="137" spans="14:22">
      <c r="N137" s="15">
        <v>47118</v>
      </c>
      <c r="O137" s="83" t="s">
        <v>7</v>
      </c>
      <c r="P137" s="68" t="s">
        <v>7</v>
      </c>
      <c r="Q137" s="68" t="s">
        <v>7</v>
      </c>
      <c r="R137" s="69" t="s">
        <v>7</v>
      </c>
      <c r="S137" s="67" t="s">
        <v>7</v>
      </c>
      <c r="T137" s="18" t="s">
        <v>7</v>
      </c>
      <c r="U137" s="18" t="s">
        <v>7</v>
      </c>
      <c r="V137" s="70" t="s">
        <v>7</v>
      </c>
    </row>
    <row r="138" spans="14:22">
      <c r="N138" s="15">
        <v>47208</v>
      </c>
      <c r="O138" s="83" t="s">
        <v>7</v>
      </c>
      <c r="P138" s="68" t="s">
        <v>7</v>
      </c>
      <c r="Q138" s="68" t="s">
        <v>7</v>
      </c>
      <c r="R138" s="69" t="s">
        <v>7</v>
      </c>
      <c r="S138" s="67" t="s">
        <v>7</v>
      </c>
      <c r="T138" s="18" t="s">
        <v>7</v>
      </c>
      <c r="U138" s="18" t="s">
        <v>7</v>
      </c>
      <c r="V138" s="70" t="s">
        <v>7</v>
      </c>
    </row>
    <row r="139" spans="14:22">
      <c r="N139" s="15">
        <v>47299</v>
      </c>
      <c r="O139" s="83" t="s">
        <v>7</v>
      </c>
      <c r="P139" s="68" t="s">
        <v>7</v>
      </c>
      <c r="Q139" s="68" t="s">
        <v>7</v>
      </c>
      <c r="R139" s="69" t="s">
        <v>7</v>
      </c>
      <c r="S139" s="67" t="s">
        <v>7</v>
      </c>
      <c r="T139" s="18" t="s">
        <v>7</v>
      </c>
      <c r="U139" s="18" t="s">
        <v>7</v>
      </c>
      <c r="V139" s="70" t="s">
        <v>7</v>
      </c>
    </row>
    <row r="140" spans="14:22">
      <c r="N140" s="15">
        <v>47391</v>
      </c>
      <c r="O140" s="83" t="s">
        <v>7</v>
      </c>
      <c r="P140" s="68" t="s">
        <v>7</v>
      </c>
      <c r="Q140" s="68" t="s">
        <v>7</v>
      </c>
      <c r="R140" s="69" t="s">
        <v>7</v>
      </c>
      <c r="S140" s="67" t="s">
        <v>7</v>
      </c>
      <c r="T140" s="18" t="s">
        <v>7</v>
      </c>
      <c r="U140" s="18" t="s">
        <v>7</v>
      </c>
      <c r="V140" s="70" t="s">
        <v>7</v>
      </c>
    </row>
    <row r="141" spans="14:22">
      <c r="N141" s="15">
        <v>47483</v>
      </c>
      <c r="O141" s="83" t="s">
        <v>7</v>
      </c>
      <c r="P141" s="68" t="s">
        <v>7</v>
      </c>
      <c r="Q141" s="68" t="s">
        <v>7</v>
      </c>
      <c r="R141" s="69" t="s">
        <v>7</v>
      </c>
      <c r="S141" s="67" t="s">
        <v>7</v>
      </c>
      <c r="T141" s="18" t="s">
        <v>7</v>
      </c>
      <c r="U141" s="18" t="s">
        <v>7</v>
      </c>
      <c r="V141" s="70" t="s">
        <v>7</v>
      </c>
    </row>
    <row r="142" spans="14:22">
      <c r="N142" s="15">
        <v>47573</v>
      </c>
      <c r="O142" s="83" t="s">
        <v>7</v>
      </c>
      <c r="P142" s="68" t="s">
        <v>7</v>
      </c>
      <c r="Q142" s="68" t="s">
        <v>7</v>
      </c>
      <c r="R142" s="69" t="s">
        <v>7</v>
      </c>
      <c r="S142" s="67" t="s">
        <v>7</v>
      </c>
      <c r="T142" s="18" t="s">
        <v>7</v>
      </c>
      <c r="U142" s="18" t="s">
        <v>7</v>
      </c>
      <c r="V142" s="70" t="s">
        <v>7</v>
      </c>
    </row>
    <row r="143" spans="14:22">
      <c r="N143" s="15">
        <v>47664</v>
      </c>
      <c r="O143" s="83" t="s">
        <v>7</v>
      </c>
      <c r="P143" s="68" t="s">
        <v>7</v>
      </c>
      <c r="Q143" s="68" t="s">
        <v>7</v>
      </c>
      <c r="R143" s="69" t="s">
        <v>7</v>
      </c>
      <c r="S143" s="67" t="s">
        <v>7</v>
      </c>
      <c r="T143" s="18" t="s">
        <v>7</v>
      </c>
      <c r="U143" s="18" t="s">
        <v>7</v>
      </c>
      <c r="V143" s="70" t="s">
        <v>7</v>
      </c>
    </row>
    <row r="144" spans="14:22">
      <c r="N144" s="15">
        <v>47756</v>
      </c>
      <c r="O144" s="83" t="s">
        <v>7</v>
      </c>
      <c r="P144" s="68" t="s">
        <v>7</v>
      </c>
      <c r="Q144" s="68" t="s">
        <v>7</v>
      </c>
      <c r="R144" s="69" t="s">
        <v>7</v>
      </c>
      <c r="S144" s="67" t="s">
        <v>7</v>
      </c>
      <c r="T144" s="18" t="s">
        <v>7</v>
      </c>
      <c r="U144" s="18" t="s">
        <v>7</v>
      </c>
      <c r="V144" s="70" t="s">
        <v>7</v>
      </c>
    </row>
    <row r="145" spans="14:22">
      <c r="N145" s="15">
        <v>47848</v>
      </c>
      <c r="O145" s="83" t="s">
        <v>7</v>
      </c>
      <c r="P145" s="68" t="s">
        <v>7</v>
      </c>
      <c r="Q145" s="68" t="s">
        <v>7</v>
      </c>
      <c r="R145" s="69" t="s">
        <v>7</v>
      </c>
      <c r="S145" s="67" t="s">
        <v>7</v>
      </c>
      <c r="T145" s="18" t="s">
        <v>7</v>
      </c>
      <c r="U145" s="18" t="s">
        <v>7</v>
      </c>
      <c r="V145" s="70" t="s">
        <v>7</v>
      </c>
    </row>
    <row r="146" spans="14:22">
      <c r="N146" s="15">
        <v>47938</v>
      </c>
      <c r="O146" s="83" t="s">
        <v>7</v>
      </c>
      <c r="P146" s="68" t="s">
        <v>7</v>
      </c>
      <c r="Q146" s="68" t="s">
        <v>7</v>
      </c>
      <c r="R146" s="69" t="s">
        <v>7</v>
      </c>
      <c r="S146" s="67" t="s">
        <v>7</v>
      </c>
      <c r="T146" s="18" t="s">
        <v>7</v>
      </c>
      <c r="U146" s="18" t="s">
        <v>7</v>
      </c>
      <c r="V146" s="70" t="s">
        <v>7</v>
      </c>
    </row>
    <row r="147" spans="14:22">
      <c r="N147" s="15">
        <v>48029</v>
      </c>
      <c r="O147" s="83" t="s">
        <v>7</v>
      </c>
      <c r="P147" s="68" t="s">
        <v>7</v>
      </c>
      <c r="Q147" s="68" t="s">
        <v>7</v>
      </c>
      <c r="R147" s="69" t="s">
        <v>7</v>
      </c>
      <c r="S147" s="67" t="s">
        <v>7</v>
      </c>
      <c r="T147" s="18" t="s">
        <v>7</v>
      </c>
      <c r="U147" s="18" t="s">
        <v>7</v>
      </c>
      <c r="V147" s="70" t="s">
        <v>7</v>
      </c>
    </row>
    <row r="148" spans="14:22">
      <c r="N148" s="15">
        <v>48121</v>
      </c>
      <c r="O148" s="83" t="s">
        <v>7</v>
      </c>
      <c r="P148" s="68" t="s">
        <v>7</v>
      </c>
      <c r="Q148" s="68" t="s">
        <v>7</v>
      </c>
      <c r="R148" s="69" t="s">
        <v>7</v>
      </c>
      <c r="S148" s="67" t="s">
        <v>7</v>
      </c>
      <c r="T148" s="18" t="s">
        <v>7</v>
      </c>
      <c r="U148" s="18" t="s">
        <v>7</v>
      </c>
      <c r="V148" s="70" t="s">
        <v>7</v>
      </c>
    </row>
    <row r="149" spans="14:22">
      <c r="N149" s="15">
        <v>48213</v>
      </c>
      <c r="O149" s="83" t="s">
        <v>7</v>
      </c>
      <c r="P149" s="68" t="s">
        <v>7</v>
      </c>
      <c r="Q149" s="68" t="s">
        <v>7</v>
      </c>
      <c r="R149" s="69" t="s">
        <v>7</v>
      </c>
      <c r="S149" s="67" t="s">
        <v>7</v>
      </c>
      <c r="T149" s="18" t="s">
        <v>7</v>
      </c>
      <c r="U149" s="18" t="s">
        <v>7</v>
      </c>
      <c r="V149" s="70" t="s">
        <v>7</v>
      </c>
    </row>
    <row r="150" spans="14:22">
      <c r="N150" s="15">
        <v>48304</v>
      </c>
      <c r="O150" s="83" t="s">
        <v>7</v>
      </c>
      <c r="P150" s="68" t="s">
        <v>7</v>
      </c>
      <c r="Q150" s="68" t="s">
        <v>7</v>
      </c>
      <c r="R150" s="69" t="s">
        <v>7</v>
      </c>
      <c r="S150" s="67" t="s">
        <v>7</v>
      </c>
      <c r="T150" s="18" t="s">
        <v>7</v>
      </c>
      <c r="U150" s="18" t="s">
        <v>7</v>
      </c>
      <c r="V150" s="70" t="s">
        <v>7</v>
      </c>
    </row>
    <row r="151" spans="14:22">
      <c r="N151" s="15">
        <v>48395</v>
      </c>
      <c r="O151" s="83" t="s">
        <v>7</v>
      </c>
      <c r="P151" s="68" t="s">
        <v>7</v>
      </c>
      <c r="Q151" s="68" t="s">
        <v>7</v>
      </c>
      <c r="R151" s="69" t="s">
        <v>7</v>
      </c>
      <c r="S151" s="67" t="s">
        <v>7</v>
      </c>
      <c r="T151" s="18" t="s">
        <v>7</v>
      </c>
      <c r="U151" s="18" t="s">
        <v>7</v>
      </c>
      <c r="V151" s="70" t="s">
        <v>7</v>
      </c>
    </row>
    <row r="152" spans="14:22">
      <c r="N152" s="15">
        <v>48487</v>
      </c>
      <c r="O152" s="83" t="s">
        <v>7</v>
      </c>
      <c r="P152" s="68" t="s">
        <v>7</v>
      </c>
      <c r="Q152" s="68" t="s">
        <v>7</v>
      </c>
      <c r="R152" s="69" t="s">
        <v>7</v>
      </c>
      <c r="S152" s="67" t="s">
        <v>7</v>
      </c>
      <c r="T152" s="18" t="s">
        <v>7</v>
      </c>
      <c r="U152" s="18" t="s">
        <v>7</v>
      </c>
      <c r="V152" s="70" t="s">
        <v>7</v>
      </c>
    </row>
    <row r="153" spans="14:22">
      <c r="N153" s="15">
        <v>48579</v>
      </c>
      <c r="O153" s="83" t="s">
        <v>7</v>
      </c>
      <c r="P153" s="68" t="s">
        <v>7</v>
      </c>
      <c r="Q153" s="68" t="s">
        <v>7</v>
      </c>
      <c r="R153" s="69" t="s">
        <v>7</v>
      </c>
      <c r="S153" s="67" t="s">
        <v>7</v>
      </c>
      <c r="T153" s="18" t="s">
        <v>7</v>
      </c>
      <c r="U153" s="18" t="s">
        <v>7</v>
      </c>
      <c r="V153" s="70" t="s">
        <v>7</v>
      </c>
    </row>
    <row r="154" spans="14:22">
      <c r="N154" s="15">
        <v>48669</v>
      </c>
      <c r="O154" s="83" t="s">
        <v>7</v>
      </c>
      <c r="P154" s="68" t="s">
        <v>7</v>
      </c>
      <c r="Q154" s="68" t="s">
        <v>7</v>
      </c>
      <c r="R154" s="69" t="s">
        <v>7</v>
      </c>
      <c r="S154" s="67" t="s">
        <v>7</v>
      </c>
      <c r="T154" s="18" t="s">
        <v>7</v>
      </c>
      <c r="U154" s="18" t="s">
        <v>7</v>
      </c>
      <c r="V154" s="70" t="s">
        <v>7</v>
      </c>
    </row>
    <row r="155" spans="14:22">
      <c r="N155" s="15">
        <v>48760</v>
      </c>
      <c r="O155" s="83" t="s">
        <v>7</v>
      </c>
      <c r="P155" s="68" t="s">
        <v>7</v>
      </c>
      <c r="Q155" s="68" t="s">
        <v>7</v>
      </c>
      <c r="R155" s="69" t="s">
        <v>7</v>
      </c>
      <c r="S155" s="67" t="s">
        <v>7</v>
      </c>
      <c r="T155" s="18" t="s">
        <v>7</v>
      </c>
      <c r="U155" s="18" t="s">
        <v>7</v>
      </c>
      <c r="V155" s="70" t="s">
        <v>7</v>
      </c>
    </row>
    <row r="156" spans="14:22">
      <c r="N156" s="15">
        <v>48852</v>
      </c>
      <c r="O156" s="83" t="s">
        <v>7</v>
      </c>
      <c r="P156" s="68" t="s">
        <v>7</v>
      </c>
      <c r="Q156" s="68" t="s">
        <v>7</v>
      </c>
      <c r="R156" s="69" t="s">
        <v>7</v>
      </c>
      <c r="S156" s="67" t="s">
        <v>7</v>
      </c>
      <c r="T156" s="18" t="s">
        <v>7</v>
      </c>
      <c r="U156" s="18" t="s">
        <v>7</v>
      </c>
      <c r="V156" s="70" t="s">
        <v>7</v>
      </c>
    </row>
    <row r="157" spans="14:22">
      <c r="N157" s="15">
        <v>48944</v>
      </c>
      <c r="O157" s="83" t="s">
        <v>7</v>
      </c>
      <c r="P157" s="68" t="s">
        <v>7</v>
      </c>
      <c r="Q157" s="68" t="s">
        <v>7</v>
      </c>
      <c r="R157" s="69" t="s">
        <v>7</v>
      </c>
      <c r="S157" s="67" t="s">
        <v>7</v>
      </c>
      <c r="T157" s="18" t="s">
        <v>7</v>
      </c>
      <c r="U157" s="18" t="s">
        <v>7</v>
      </c>
      <c r="V157" s="70" t="s">
        <v>7</v>
      </c>
    </row>
    <row r="158" spans="14:22">
      <c r="O158" s="83" t="s">
        <v>7</v>
      </c>
      <c r="P158" s="68" t="s">
        <v>7</v>
      </c>
      <c r="Q158" s="68" t="s">
        <v>7</v>
      </c>
      <c r="R158" s="69" t="s">
        <v>7</v>
      </c>
      <c r="S158" s="67" t="s">
        <v>7</v>
      </c>
      <c r="T158" s="18" t="s">
        <v>7</v>
      </c>
      <c r="U158" s="18" t="s">
        <v>7</v>
      </c>
      <c r="V158" s="70" t="s">
        <v>7</v>
      </c>
    </row>
    <row r="159" spans="14:22">
      <c r="O159" s="83" t="s">
        <v>7</v>
      </c>
      <c r="P159" s="68" t="s">
        <v>7</v>
      </c>
      <c r="Q159" s="68" t="s">
        <v>7</v>
      </c>
      <c r="R159" s="69" t="s">
        <v>7</v>
      </c>
      <c r="S159" s="67" t="s">
        <v>7</v>
      </c>
      <c r="T159" s="18" t="s">
        <v>7</v>
      </c>
      <c r="U159" s="18" t="s">
        <v>7</v>
      </c>
      <c r="V159" s="70" t="s">
        <v>7</v>
      </c>
    </row>
    <row r="160" spans="14:22">
      <c r="O160" s="83" t="s">
        <v>7</v>
      </c>
      <c r="P160" s="68" t="s">
        <v>7</v>
      </c>
      <c r="Q160" s="68" t="s">
        <v>7</v>
      </c>
      <c r="R160" s="69" t="s">
        <v>7</v>
      </c>
      <c r="S160" s="67" t="s">
        <v>7</v>
      </c>
      <c r="T160" s="18" t="s">
        <v>7</v>
      </c>
      <c r="U160" s="18" t="s">
        <v>7</v>
      </c>
      <c r="V160" s="70" t="s">
        <v>7</v>
      </c>
    </row>
    <row r="161" spans="15:22">
      <c r="O161" s="83" t="s">
        <v>7</v>
      </c>
      <c r="P161" s="68" t="s">
        <v>7</v>
      </c>
      <c r="Q161" s="68" t="s">
        <v>7</v>
      </c>
      <c r="R161" s="69" t="s">
        <v>7</v>
      </c>
      <c r="S161" s="67" t="s">
        <v>7</v>
      </c>
      <c r="T161" s="18" t="s">
        <v>7</v>
      </c>
      <c r="U161" s="18" t="s">
        <v>7</v>
      </c>
      <c r="V161" s="70" t="s">
        <v>7</v>
      </c>
    </row>
    <row r="162" spans="15:22">
      <c r="O162" s="83" t="s">
        <v>7</v>
      </c>
      <c r="P162" s="68" t="s">
        <v>7</v>
      </c>
      <c r="Q162" s="68" t="s">
        <v>7</v>
      </c>
      <c r="R162" s="69" t="s">
        <v>7</v>
      </c>
      <c r="S162" s="67" t="s">
        <v>7</v>
      </c>
      <c r="T162" s="18" t="s">
        <v>7</v>
      </c>
      <c r="U162" s="18" t="s">
        <v>7</v>
      </c>
      <c r="V162" s="70" t="s">
        <v>7</v>
      </c>
    </row>
    <row r="163" spans="15:22">
      <c r="O163" s="83" t="s">
        <v>7</v>
      </c>
      <c r="P163" s="68" t="s">
        <v>7</v>
      </c>
      <c r="Q163" s="68" t="s">
        <v>7</v>
      </c>
      <c r="R163" s="69" t="s">
        <v>7</v>
      </c>
      <c r="S163" s="67" t="s">
        <v>7</v>
      </c>
      <c r="T163" s="18" t="s">
        <v>7</v>
      </c>
      <c r="U163" s="18" t="s">
        <v>7</v>
      </c>
      <c r="V163" s="70" t="s">
        <v>7</v>
      </c>
    </row>
    <row r="164" spans="15:22">
      <c r="O164" s="83" t="s">
        <v>7</v>
      </c>
      <c r="P164" s="68" t="s">
        <v>7</v>
      </c>
      <c r="Q164" s="68" t="s">
        <v>7</v>
      </c>
      <c r="R164" s="69" t="s">
        <v>7</v>
      </c>
      <c r="S164" s="67" t="s">
        <v>7</v>
      </c>
      <c r="T164" s="18" t="s">
        <v>7</v>
      </c>
      <c r="U164" s="18" t="s">
        <v>7</v>
      </c>
      <c r="V164" s="70" t="s">
        <v>7</v>
      </c>
    </row>
    <row r="165" spans="15:22">
      <c r="O165" s="83" t="s">
        <v>7</v>
      </c>
      <c r="P165" s="68" t="s">
        <v>7</v>
      </c>
      <c r="Q165" s="68" t="s">
        <v>7</v>
      </c>
      <c r="R165" s="69" t="s">
        <v>7</v>
      </c>
      <c r="S165" s="67" t="s">
        <v>7</v>
      </c>
      <c r="T165" s="18" t="s">
        <v>7</v>
      </c>
      <c r="U165" s="18" t="s">
        <v>7</v>
      </c>
      <c r="V165" s="70" t="s">
        <v>7</v>
      </c>
    </row>
    <row r="166" spans="15:22">
      <c r="O166" s="83" t="s">
        <v>7</v>
      </c>
      <c r="P166" s="68" t="s">
        <v>7</v>
      </c>
      <c r="Q166" s="68" t="s">
        <v>7</v>
      </c>
      <c r="R166" s="69" t="s">
        <v>7</v>
      </c>
      <c r="S166" s="67" t="s">
        <v>7</v>
      </c>
      <c r="T166" s="18" t="s">
        <v>7</v>
      </c>
      <c r="U166" s="18" t="s">
        <v>7</v>
      </c>
      <c r="V166" s="70" t="s">
        <v>7</v>
      </c>
    </row>
    <row r="167" spans="15:22">
      <c r="O167" s="83" t="s">
        <v>7</v>
      </c>
      <c r="P167" s="68" t="s">
        <v>7</v>
      </c>
      <c r="Q167" s="68" t="s">
        <v>7</v>
      </c>
      <c r="R167" s="69" t="s">
        <v>7</v>
      </c>
      <c r="S167" s="67" t="s">
        <v>7</v>
      </c>
      <c r="T167" s="18" t="s">
        <v>7</v>
      </c>
      <c r="U167" s="18" t="s">
        <v>7</v>
      </c>
      <c r="V167" s="70" t="s">
        <v>7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14 N132:N157">
    <cfRule type="expression" dxfId="12" priority="6">
      <formula>$O6=""</formula>
    </cfRule>
  </conditionalFormatting>
  <conditionalFormatting sqref="N128:N131">
    <cfRule type="expression" dxfId="11" priority="5">
      <formula>$O128=""</formula>
    </cfRule>
  </conditionalFormatting>
  <conditionalFormatting sqref="N115">
    <cfRule type="expression" dxfId="10" priority="4">
      <formula>$O115=""</formula>
    </cfRule>
  </conditionalFormatting>
  <conditionalFormatting sqref="N116:N119 N121:N126">
    <cfRule type="expression" dxfId="9" priority="3">
      <formula>$O116=""</formula>
    </cfRule>
  </conditionalFormatting>
  <conditionalFormatting sqref="N127">
    <cfRule type="expression" dxfId="8" priority="2">
      <formula>$O127=""</formula>
    </cfRule>
  </conditionalFormatting>
  <conditionalFormatting sqref="N120">
    <cfRule type="expression" dxfId="7" priority="1">
      <formula>$O120=""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39F1-8B62-4B10-9490-76CF34FA2790}">
  <sheetPr codeName="Sheet11"/>
  <dimension ref="A1:X633"/>
  <sheetViews>
    <sheetView workbookViewId="0">
      <selection activeCell="M265" sqref="M265"/>
    </sheetView>
  </sheetViews>
  <sheetFormatPr defaultColWidth="9.140625" defaultRowHeight="15"/>
  <cols>
    <col min="1" max="1" width="13.7109375" style="90" customWidth="1"/>
    <col min="2" max="13" width="13.7109375" style="30" customWidth="1"/>
    <col min="14" max="14" width="11.85546875" style="30" bestFit="1" customWidth="1"/>
    <col min="15" max="22" width="22.28515625" style="30" customWidth="1"/>
    <col min="23" max="23" width="16.85546875" style="30" customWidth="1"/>
    <col min="24" max="24" width="20.28515625" style="30" customWidth="1"/>
    <col min="25" max="16384" width="9.140625" style="30"/>
  </cols>
  <sheetData>
    <row r="1" spans="1:24" s="86" customFormat="1" ht="63.95" customHeight="1">
      <c r="A1" s="85"/>
      <c r="N1" s="87" t="s">
        <v>89</v>
      </c>
      <c r="O1" s="88" t="s">
        <v>90</v>
      </c>
      <c r="P1" s="88" t="s">
        <v>91</v>
      </c>
      <c r="Q1" s="88" t="s">
        <v>92</v>
      </c>
      <c r="R1" s="89" t="s">
        <v>93</v>
      </c>
      <c r="S1" s="89" t="s">
        <v>94</v>
      </c>
      <c r="T1" s="89" t="s">
        <v>95</v>
      </c>
      <c r="U1" s="88" t="s">
        <v>96</v>
      </c>
      <c r="V1" s="88" t="s">
        <v>97</v>
      </c>
      <c r="W1" s="88" t="s">
        <v>98</v>
      </c>
      <c r="X1" s="88" t="s">
        <v>99</v>
      </c>
    </row>
    <row r="2" spans="1:24" ht="15.75">
      <c r="N2" s="91">
        <v>36556</v>
      </c>
      <c r="O2" s="92">
        <v>193</v>
      </c>
      <c r="P2" s="92">
        <v>21</v>
      </c>
      <c r="Q2" s="92">
        <v>172</v>
      </c>
      <c r="R2" s="93">
        <v>488101943</v>
      </c>
      <c r="S2" s="93">
        <v>250484456</v>
      </c>
      <c r="T2" s="93">
        <v>237617487</v>
      </c>
      <c r="U2" s="94" t="s">
        <v>38</v>
      </c>
      <c r="V2" s="94" t="s">
        <v>38</v>
      </c>
      <c r="W2" s="94" t="s">
        <v>38</v>
      </c>
      <c r="X2" s="94" t="s">
        <v>38</v>
      </c>
    </row>
    <row r="3" spans="1:24" ht="15.75">
      <c r="N3" s="91">
        <v>36585</v>
      </c>
      <c r="O3" s="92">
        <v>153</v>
      </c>
      <c r="P3" s="92">
        <v>24</v>
      </c>
      <c r="Q3" s="92">
        <v>129</v>
      </c>
      <c r="R3" s="93">
        <v>563296598</v>
      </c>
      <c r="S3" s="93">
        <v>382350256</v>
      </c>
      <c r="T3" s="93">
        <v>180946342</v>
      </c>
      <c r="U3" s="94" t="s">
        <v>38</v>
      </c>
      <c r="V3" s="94" t="s">
        <v>38</v>
      </c>
      <c r="W3" s="94" t="s">
        <v>38</v>
      </c>
      <c r="X3" s="94" t="s">
        <v>38</v>
      </c>
    </row>
    <row r="4" spans="1:24" ht="15.75">
      <c r="N4" s="91">
        <v>36616</v>
      </c>
      <c r="O4" s="92">
        <v>229</v>
      </c>
      <c r="P4" s="92">
        <v>35</v>
      </c>
      <c r="Q4" s="92">
        <v>194</v>
      </c>
      <c r="R4" s="93">
        <v>660592934</v>
      </c>
      <c r="S4" s="93">
        <v>394437934</v>
      </c>
      <c r="T4" s="93">
        <v>266155000</v>
      </c>
      <c r="U4" s="94" t="s">
        <v>38</v>
      </c>
      <c r="V4" s="94" t="s">
        <v>38</v>
      </c>
      <c r="W4" s="94" t="s">
        <v>38</v>
      </c>
      <c r="X4" s="94" t="s">
        <v>38</v>
      </c>
    </row>
    <row r="5" spans="1:24" ht="15.75">
      <c r="N5" s="91">
        <v>36646</v>
      </c>
      <c r="O5" s="92">
        <v>183</v>
      </c>
      <c r="P5" s="92">
        <v>29</v>
      </c>
      <c r="Q5" s="92">
        <v>154</v>
      </c>
      <c r="R5" s="93">
        <v>492001242</v>
      </c>
      <c r="S5" s="93">
        <v>262563500</v>
      </c>
      <c r="T5" s="93">
        <v>229437742</v>
      </c>
      <c r="U5" s="94" t="s">
        <v>38</v>
      </c>
      <c r="V5" s="94" t="s">
        <v>38</v>
      </c>
      <c r="W5" s="94" t="s">
        <v>38</v>
      </c>
      <c r="X5" s="94" t="s">
        <v>38</v>
      </c>
    </row>
    <row r="6" spans="1:24" ht="15.75">
      <c r="N6" s="91">
        <v>36677</v>
      </c>
      <c r="O6" s="92">
        <v>213</v>
      </c>
      <c r="P6" s="92">
        <v>34</v>
      </c>
      <c r="Q6" s="92">
        <v>179</v>
      </c>
      <c r="R6" s="93">
        <v>1056764629</v>
      </c>
      <c r="S6" s="93">
        <v>789220240</v>
      </c>
      <c r="T6" s="93">
        <v>267544389</v>
      </c>
      <c r="U6" s="94" t="s">
        <v>38</v>
      </c>
      <c r="V6" s="94" t="s">
        <v>38</v>
      </c>
      <c r="W6" s="94" t="s">
        <v>38</v>
      </c>
      <c r="X6" s="94" t="s">
        <v>38</v>
      </c>
    </row>
    <row r="7" spans="1:24" ht="15.75">
      <c r="A7" s="163" t="s">
        <v>100</v>
      </c>
      <c r="B7" s="163"/>
      <c r="C7" s="163"/>
      <c r="D7" s="163"/>
      <c r="E7" s="163"/>
      <c r="F7" s="163"/>
      <c r="G7" s="82"/>
      <c r="H7" s="163" t="s">
        <v>101</v>
      </c>
      <c r="I7" s="163"/>
      <c r="J7" s="163"/>
      <c r="K7" s="163"/>
      <c r="L7" s="163"/>
      <c r="M7" s="163"/>
      <c r="N7" s="91">
        <v>36707</v>
      </c>
      <c r="O7" s="92">
        <v>243</v>
      </c>
      <c r="P7" s="92">
        <v>43</v>
      </c>
      <c r="Q7" s="92">
        <v>200</v>
      </c>
      <c r="R7" s="93">
        <v>812109941</v>
      </c>
      <c r="S7" s="93">
        <v>495188017</v>
      </c>
      <c r="T7" s="93">
        <v>316921924</v>
      </c>
      <c r="U7" s="94" t="s">
        <v>38</v>
      </c>
      <c r="V7" s="94" t="s">
        <v>38</v>
      </c>
      <c r="W7" s="94" t="s">
        <v>38</v>
      </c>
      <c r="X7" s="94" t="s">
        <v>38</v>
      </c>
    </row>
    <row r="8" spans="1:24" ht="15.75">
      <c r="N8" s="91">
        <v>36738</v>
      </c>
      <c r="O8" s="92">
        <v>205</v>
      </c>
      <c r="P8" s="92">
        <v>27</v>
      </c>
      <c r="Q8" s="92">
        <v>178</v>
      </c>
      <c r="R8" s="93">
        <v>730713959</v>
      </c>
      <c r="S8" s="93">
        <v>459627450</v>
      </c>
      <c r="T8" s="93">
        <v>271086509</v>
      </c>
      <c r="U8" s="94" t="s">
        <v>38</v>
      </c>
      <c r="V8" s="94" t="s">
        <v>38</v>
      </c>
      <c r="W8" s="94" t="s">
        <v>38</v>
      </c>
      <c r="X8" s="94" t="s">
        <v>38</v>
      </c>
    </row>
    <row r="9" spans="1:24" ht="15.75">
      <c r="N9" s="91">
        <v>36769</v>
      </c>
      <c r="O9" s="92">
        <v>238</v>
      </c>
      <c r="P9" s="92">
        <v>41</v>
      </c>
      <c r="Q9" s="92">
        <v>197</v>
      </c>
      <c r="R9" s="93">
        <v>1044422538</v>
      </c>
      <c r="S9" s="93">
        <v>724463506</v>
      </c>
      <c r="T9" s="93">
        <v>319959032</v>
      </c>
      <c r="U9" s="94" t="s">
        <v>38</v>
      </c>
      <c r="V9" s="94" t="s">
        <v>38</v>
      </c>
      <c r="W9" s="94" t="s">
        <v>38</v>
      </c>
      <c r="X9" s="94" t="s">
        <v>38</v>
      </c>
    </row>
    <row r="10" spans="1:24" ht="15.75">
      <c r="N10" s="91">
        <v>36799</v>
      </c>
      <c r="O10" s="92">
        <v>229</v>
      </c>
      <c r="P10" s="92">
        <v>46</v>
      </c>
      <c r="Q10" s="92">
        <v>183</v>
      </c>
      <c r="R10" s="93">
        <v>1249876097</v>
      </c>
      <c r="S10" s="93">
        <v>978812614</v>
      </c>
      <c r="T10" s="93">
        <v>271063483</v>
      </c>
      <c r="U10" s="94" t="s">
        <v>38</v>
      </c>
      <c r="V10" s="94" t="s">
        <v>38</v>
      </c>
      <c r="W10" s="94" t="s">
        <v>38</v>
      </c>
      <c r="X10" s="94" t="s">
        <v>38</v>
      </c>
    </row>
    <row r="11" spans="1:24" ht="15.75">
      <c r="N11" s="91">
        <v>36830</v>
      </c>
      <c r="O11" s="92">
        <v>214</v>
      </c>
      <c r="P11" s="92">
        <v>43</v>
      </c>
      <c r="Q11" s="92">
        <v>171</v>
      </c>
      <c r="R11" s="93">
        <v>762313651</v>
      </c>
      <c r="S11" s="93">
        <v>516113420</v>
      </c>
      <c r="T11" s="93">
        <v>246200231</v>
      </c>
      <c r="U11" s="94" t="s">
        <v>38</v>
      </c>
      <c r="V11" s="94" t="s">
        <v>38</v>
      </c>
      <c r="W11" s="94" t="s">
        <v>38</v>
      </c>
      <c r="X11" s="94" t="s">
        <v>38</v>
      </c>
    </row>
    <row r="12" spans="1:24" ht="15.75">
      <c r="N12" s="91">
        <v>36860</v>
      </c>
      <c r="O12" s="92">
        <v>204</v>
      </c>
      <c r="P12" s="92">
        <v>49</v>
      </c>
      <c r="Q12" s="92">
        <v>155</v>
      </c>
      <c r="R12" s="93">
        <v>1503670583</v>
      </c>
      <c r="S12" s="93">
        <v>1277653612</v>
      </c>
      <c r="T12" s="93">
        <v>226016971</v>
      </c>
      <c r="U12" s="94" t="s">
        <v>38</v>
      </c>
      <c r="V12" s="94" t="s">
        <v>38</v>
      </c>
      <c r="W12" s="94" t="s">
        <v>38</v>
      </c>
      <c r="X12" s="94" t="s">
        <v>38</v>
      </c>
    </row>
    <row r="13" spans="1:24" ht="15.75">
      <c r="N13" s="91">
        <v>36891</v>
      </c>
      <c r="O13" s="92">
        <v>333</v>
      </c>
      <c r="P13" s="92">
        <v>96</v>
      </c>
      <c r="Q13" s="92">
        <v>237</v>
      </c>
      <c r="R13" s="93">
        <v>2075426798</v>
      </c>
      <c r="S13" s="93">
        <v>1714117856</v>
      </c>
      <c r="T13" s="93">
        <v>361308942</v>
      </c>
      <c r="U13" s="94" t="s">
        <v>38</v>
      </c>
      <c r="V13" s="94" t="s">
        <v>38</v>
      </c>
      <c r="W13" s="94" t="s">
        <v>38</v>
      </c>
      <c r="X13" s="94" t="s">
        <v>38</v>
      </c>
    </row>
    <row r="14" spans="1:24" ht="15.75">
      <c r="N14" s="91">
        <v>36922</v>
      </c>
      <c r="O14" s="92">
        <v>248</v>
      </c>
      <c r="P14" s="92">
        <v>42</v>
      </c>
      <c r="Q14" s="92">
        <v>206</v>
      </c>
      <c r="R14" s="93">
        <v>1216105455</v>
      </c>
      <c r="S14" s="93">
        <v>834729465</v>
      </c>
      <c r="T14" s="93">
        <v>381375990</v>
      </c>
      <c r="U14" s="94" t="s">
        <v>38</v>
      </c>
      <c r="V14" s="94" t="s">
        <v>38</v>
      </c>
      <c r="W14" s="94" t="s">
        <v>38</v>
      </c>
      <c r="X14" s="94" t="s">
        <v>38</v>
      </c>
    </row>
    <row r="15" spans="1:24" ht="15.75">
      <c r="N15" s="91">
        <v>36950</v>
      </c>
      <c r="O15" s="92">
        <v>222</v>
      </c>
      <c r="P15" s="92">
        <v>32</v>
      </c>
      <c r="Q15" s="92">
        <v>190</v>
      </c>
      <c r="R15" s="93">
        <v>782498056</v>
      </c>
      <c r="S15" s="93">
        <v>500252265</v>
      </c>
      <c r="T15" s="93">
        <v>282245791</v>
      </c>
      <c r="U15" s="94" t="s">
        <v>38</v>
      </c>
      <c r="V15" s="94" t="s">
        <v>38</v>
      </c>
      <c r="W15" s="94" t="s">
        <v>38</v>
      </c>
      <c r="X15" s="94" t="s">
        <v>38</v>
      </c>
    </row>
    <row r="16" spans="1:24" ht="15.75">
      <c r="N16" s="91">
        <v>36981</v>
      </c>
      <c r="O16" s="92">
        <v>279</v>
      </c>
      <c r="P16" s="92">
        <v>44</v>
      </c>
      <c r="Q16" s="92">
        <v>235</v>
      </c>
      <c r="R16" s="93">
        <v>902597463</v>
      </c>
      <c r="S16" s="93">
        <v>512219040</v>
      </c>
      <c r="T16" s="93">
        <v>390378423</v>
      </c>
      <c r="U16" s="94" t="s">
        <v>38</v>
      </c>
      <c r="V16" s="94" t="s">
        <v>38</v>
      </c>
      <c r="W16" s="94" t="s">
        <v>38</v>
      </c>
      <c r="X16" s="94" t="s">
        <v>38</v>
      </c>
    </row>
    <row r="17" spans="1:24" ht="15.75">
      <c r="N17" s="91">
        <v>37011</v>
      </c>
      <c r="O17" s="92">
        <v>252</v>
      </c>
      <c r="P17" s="92">
        <v>40</v>
      </c>
      <c r="Q17" s="92">
        <v>212</v>
      </c>
      <c r="R17" s="93">
        <v>1131387861</v>
      </c>
      <c r="S17" s="93">
        <v>824049604</v>
      </c>
      <c r="T17" s="93">
        <v>307338257</v>
      </c>
      <c r="U17" s="94" t="s">
        <v>38</v>
      </c>
      <c r="V17" s="94" t="s">
        <v>38</v>
      </c>
      <c r="W17" s="94" t="s">
        <v>38</v>
      </c>
      <c r="X17" s="94" t="s">
        <v>38</v>
      </c>
    </row>
    <row r="18" spans="1:24" ht="15.75">
      <c r="N18" s="91">
        <v>37042</v>
      </c>
      <c r="O18" s="92">
        <v>323</v>
      </c>
      <c r="P18" s="92">
        <v>62</v>
      </c>
      <c r="Q18" s="92">
        <v>261</v>
      </c>
      <c r="R18" s="93">
        <v>1113156728</v>
      </c>
      <c r="S18" s="93">
        <v>666031265</v>
      </c>
      <c r="T18" s="93">
        <v>447125463</v>
      </c>
      <c r="U18" s="94" t="s">
        <v>38</v>
      </c>
      <c r="V18" s="94" t="s">
        <v>38</v>
      </c>
      <c r="W18" s="94" t="s">
        <v>38</v>
      </c>
      <c r="X18" s="94" t="s">
        <v>38</v>
      </c>
    </row>
    <row r="19" spans="1:24" ht="15.75">
      <c r="N19" s="91">
        <v>37072</v>
      </c>
      <c r="O19" s="92">
        <v>366</v>
      </c>
      <c r="P19" s="92">
        <v>57</v>
      </c>
      <c r="Q19" s="92">
        <v>309</v>
      </c>
      <c r="R19" s="93">
        <v>1219578967</v>
      </c>
      <c r="S19" s="93">
        <v>758339395</v>
      </c>
      <c r="T19" s="93">
        <v>461239572</v>
      </c>
      <c r="U19" s="94" t="s">
        <v>38</v>
      </c>
      <c r="V19" s="94" t="s">
        <v>38</v>
      </c>
      <c r="W19" s="94" t="s">
        <v>38</v>
      </c>
      <c r="X19" s="94" t="s">
        <v>38</v>
      </c>
    </row>
    <row r="20" spans="1:24" ht="15.75">
      <c r="N20" s="91">
        <v>37103</v>
      </c>
      <c r="O20" s="92">
        <v>303</v>
      </c>
      <c r="P20" s="92">
        <v>42</v>
      </c>
      <c r="Q20" s="92">
        <v>261</v>
      </c>
      <c r="R20" s="93">
        <v>907066445</v>
      </c>
      <c r="S20" s="93">
        <v>513297992</v>
      </c>
      <c r="T20" s="93">
        <v>393768453</v>
      </c>
      <c r="U20" s="94" t="s">
        <v>38</v>
      </c>
      <c r="V20" s="94" t="s">
        <v>38</v>
      </c>
      <c r="W20" s="94" t="s">
        <v>38</v>
      </c>
      <c r="X20" s="94" t="s">
        <v>38</v>
      </c>
    </row>
    <row r="21" spans="1:24" ht="15.75">
      <c r="N21" s="91">
        <v>37134</v>
      </c>
      <c r="O21" s="92">
        <v>390</v>
      </c>
      <c r="P21" s="92">
        <v>48</v>
      </c>
      <c r="Q21" s="92">
        <v>342</v>
      </c>
      <c r="R21" s="93">
        <v>1123865832</v>
      </c>
      <c r="S21" s="93">
        <v>610152241</v>
      </c>
      <c r="T21" s="93">
        <v>513713591</v>
      </c>
      <c r="U21" s="94" t="s">
        <v>38</v>
      </c>
      <c r="V21" s="94" t="s">
        <v>38</v>
      </c>
      <c r="W21" s="94" t="s">
        <v>38</v>
      </c>
      <c r="X21" s="94" t="s">
        <v>38</v>
      </c>
    </row>
    <row r="22" spans="1:24" ht="15.75">
      <c r="N22" s="91">
        <v>37164</v>
      </c>
      <c r="O22" s="92">
        <v>292</v>
      </c>
      <c r="P22" s="92">
        <v>42</v>
      </c>
      <c r="Q22" s="92">
        <v>250</v>
      </c>
      <c r="R22" s="93">
        <v>910930459</v>
      </c>
      <c r="S22" s="93">
        <v>506747617</v>
      </c>
      <c r="T22" s="93">
        <v>404182842</v>
      </c>
      <c r="U22" s="94" t="s">
        <v>38</v>
      </c>
      <c r="V22" s="94" t="s">
        <v>38</v>
      </c>
      <c r="W22" s="94" t="s">
        <v>38</v>
      </c>
      <c r="X22" s="94" t="s">
        <v>38</v>
      </c>
    </row>
    <row r="23" spans="1:24" ht="15.75">
      <c r="N23" s="91">
        <v>37195</v>
      </c>
      <c r="O23" s="92">
        <v>324</v>
      </c>
      <c r="P23" s="92">
        <v>41</v>
      </c>
      <c r="Q23" s="92">
        <v>283</v>
      </c>
      <c r="R23" s="93">
        <v>826365643</v>
      </c>
      <c r="S23" s="93">
        <v>396057500</v>
      </c>
      <c r="T23" s="93">
        <v>430308143</v>
      </c>
      <c r="U23" s="94" t="s">
        <v>38</v>
      </c>
      <c r="V23" s="94" t="s">
        <v>38</v>
      </c>
      <c r="W23" s="94" t="s">
        <v>38</v>
      </c>
      <c r="X23" s="94" t="s">
        <v>38</v>
      </c>
    </row>
    <row r="24" spans="1:24" ht="15.75">
      <c r="N24" s="91">
        <v>37225</v>
      </c>
      <c r="O24" s="92">
        <v>310</v>
      </c>
      <c r="P24" s="92">
        <v>42</v>
      </c>
      <c r="Q24" s="92">
        <v>268</v>
      </c>
      <c r="R24" s="93">
        <v>880092477</v>
      </c>
      <c r="S24" s="93">
        <v>473838930</v>
      </c>
      <c r="T24" s="93">
        <v>406253547</v>
      </c>
      <c r="U24" s="94" t="s">
        <v>38</v>
      </c>
      <c r="V24" s="94" t="s">
        <v>38</v>
      </c>
      <c r="W24" s="94" t="s">
        <v>38</v>
      </c>
      <c r="X24" s="94" t="s">
        <v>38</v>
      </c>
    </row>
    <row r="25" spans="1:24" ht="15.75">
      <c r="N25" s="91">
        <v>37256</v>
      </c>
      <c r="O25" s="92">
        <v>374</v>
      </c>
      <c r="P25" s="92">
        <v>59</v>
      </c>
      <c r="Q25" s="92">
        <v>315</v>
      </c>
      <c r="R25" s="93">
        <v>1577967980</v>
      </c>
      <c r="S25" s="93">
        <v>1114527874</v>
      </c>
      <c r="T25" s="93">
        <v>463440106</v>
      </c>
      <c r="U25" s="94" t="s">
        <v>38</v>
      </c>
      <c r="V25" s="94" t="s">
        <v>38</v>
      </c>
      <c r="W25" s="94" t="s">
        <v>38</v>
      </c>
      <c r="X25" s="94" t="s">
        <v>38</v>
      </c>
    </row>
    <row r="26" spans="1:24" ht="15.75">
      <c r="N26" s="91">
        <v>37287</v>
      </c>
      <c r="O26" s="92">
        <v>330</v>
      </c>
      <c r="P26" s="92">
        <v>40</v>
      </c>
      <c r="Q26" s="92">
        <v>290</v>
      </c>
      <c r="R26" s="93">
        <v>837552000</v>
      </c>
      <c r="S26" s="93">
        <v>450921099</v>
      </c>
      <c r="T26" s="93">
        <v>386630901</v>
      </c>
      <c r="U26" s="94" t="s">
        <v>38</v>
      </c>
      <c r="V26" s="94" t="s">
        <v>38</v>
      </c>
      <c r="W26" s="94" t="s">
        <v>38</v>
      </c>
      <c r="X26" s="94" t="s">
        <v>38</v>
      </c>
    </row>
    <row r="27" spans="1:24" ht="15.75">
      <c r="A27" s="163" t="s">
        <v>102</v>
      </c>
      <c r="B27" s="163"/>
      <c r="C27" s="163"/>
      <c r="D27" s="163"/>
      <c r="E27" s="163"/>
      <c r="F27" s="163"/>
      <c r="N27" s="91">
        <v>37315</v>
      </c>
      <c r="O27" s="92">
        <v>282</v>
      </c>
      <c r="P27" s="92">
        <v>26</v>
      </c>
      <c r="Q27" s="92">
        <v>256</v>
      </c>
      <c r="R27" s="93">
        <v>727704559</v>
      </c>
      <c r="S27" s="93">
        <v>344407020</v>
      </c>
      <c r="T27" s="93">
        <v>383297539</v>
      </c>
      <c r="U27" s="94" t="s">
        <v>38</v>
      </c>
      <c r="V27" s="94" t="s">
        <v>38</v>
      </c>
      <c r="W27" s="94" t="s">
        <v>38</v>
      </c>
      <c r="X27" s="94" t="s">
        <v>38</v>
      </c>
    </row>
    <row r="28" spans="1:24" ht="15.75">
      <c r="N28" s="91">
        <v>37346</v>
      </c>
      <c r="O28" s="92">
        <v>365</v>
      </c>
      <c r="P28" s="92">
        <v>59</v>
      </c>
      <c r="Q28" s="92">
        <v>306</v>
      </c>
      <c r="R28" s="93">
        <v>1149129740</v>
      </c>
      <c r="S28" s="93">
        <v>667792256</v>
      </c>
      <c r="T28" s="93">
        <v>481337484</v>
      </c>
      <c r="U28" s="94" t="s">
        <v>38</v>
      </c>
      <c r="V28" s="94" t="s">
        <v>38</v>
      </c>
      <c r="W28" s="94" t="s">
        <v>38</v>
      </c>
      <c r="X28" s="94" t="s">
        <v>38</v>
      </c>
    </row>
    <row r="29" spans="1:24" ht="15.75">
      <c r="N29" s="91">
        <v>37376</v>
      </c>
      <c r="O29" s="92">
        <v>366</v>
      </c>
      <c r="P29" s="92">
        <v>36</v>
      </c>
      <c r="Q29" s="92">
        <v>330</v>
      </c>
      <c r="R29" s="93">
        <v>886700792</v>
      </c>
      <c r="S29" s="93">
        <v>347824125</v>
      </c>
      <c r="T29" s="93">
        <v>538876667</v>
      </c>
      <c r="U29" s="94" t="s">
        <v>38</v>
      </c>
      <c r="V29" s="94" t="s">
        <v>38</v>
      </c>
      <c r="W29" s="94" t="s">
        <v>38</v>
      </c>
      <c r="X29" s="94" t="s">
        <v>38</v>
      </c>
    </row>
    <row r="30" spans="1:24" ht="15.75">
      <c r="N30" s="91">
        <v>37407</v>
      </c>
      <c r="O30" s="92">
        <v>471</v>
      </c>
      <c r="P30" s="92">
        <v>60</v>
      </c>
      <c r="Q30" s="92">
        <v>411</v>
      </c>
      <c r="R30" s="93">
        <v>1427554346</v>
      </c>
      <c r="S30" s="93">
        <v>832738933</v>
      </c>
      <c r="T30" s="93">
        <v>594815413</v>
      </c>
      <c r="U30" s="94" t="s">
        <v>38</v>
      </c>
      <c r="V30" s="94" t="s">
        <v>38</v>
      </c>
      <c r="W30" s="94" t="s">
        <v>38</v>
      </c>
      <c r="X30" s="94" t="s">
        <v>38</v>
      </c>
    </row>
    <row r="31" spans="1:24" ht="15.75">
      <c r="N31" s="91">
        <v>37437</v>
      </c>
      <c r="O31" s="92">
        <v>429</v>
      </c>
      <c r="P31" s="92">
        <v>69</v>
      </c>
      <c r="Q31" s="92">
        <v>360</v>
      </c>
      <c r="R31" s="93">
        <v>1669779612</v>
      </c>
      <c r="S31" s="93">
        <v>1056756117</v>
      </c>
      <c r="T31" s="93">
        <v>613023495</v>
      </c>
      <c r="U31" s="94" t="s">
        <v>38</v>
      </c>
      <c r="V31" s="94" t="s">
        <v>38</v>
      </c>
      <c r="W31" s="94" t="s">
        <v>38</v>
      </c>
      <c r="X31" s="94" t="s">
        <v>38</v>
      </c>
    </row>
    <row r="32" spans="1:24" ht="15.75">
      <c r="N32" s="91">
        <v>37468</v>
      </c>
      <c r="O32" s="92">
        <v>434</v>
      </c>
      <c r="P32" s="92">
        <v>49</v>
      </c>
      <c r="Q32" s="92">
        <v>385</v>
      </c>
      <c r="R32" s="93">
        <v>1203452572</v>
      </c>
      <c r="S32" s="93">
        <v>586986455</v>
      </c>
      <c r="T32" s="93">
        <v>616466117</v>
      </c>
      <c r="U32" s="94" t="s">
        <v>38</v>
      </c>
      <c r="V32" s="94" t="s">
        <v>38</v>
      </c>
      <c r="W32" s="94" t="s">
        <v>38</v>
      </c>
      <c r="X32" s="94" t="s">
        <v>38</v>
      </c>
    </row>
    <row r="33" spans="14:24" ht="15.75">
      <c r="N33" s="91">
        <v>37499</v>
      </c>
      <c r="O33" s="92">
        <v>493</v>
      </c>
      <c r="P33" s="92">
        <v>65</v>
      </c>
      <c r="Q33" s="92">
        <v>428</v>
      </c>
      <c r="R33" s="93">
        <v>1619900153</v>
      </c>
      <c r="S33" s="93">
        <v>937160993</v>
      </c>
      <c r="T33" s="93">
        <v>682739160</v>
      </c>
      <c r="U33" s="94" t="s">
        <v>38</v>
      </c>
      <c r="V33" s="94" t="s">
        <v>38</v>
      </c>
      <c r="W33" s="94" t="s">
        <v>38</v>
      </c>
      <c r="X33" s="94" t="s">
        <v>38</v>
      </c>
    </row>
    <row r="34" spans="14:24" ht="15.75">
      <c r="N34" s="91">
        <v>37529</v>
      </c>
      <c r="O34" s="92">
        <v>434</v>
      </c>
      <c r="P34" s="92">
        <v>69</v>
      </c>
      <c r="Q34" s="92">
        <v>365</v>
      </c>
      <c r="R34" s="93">
        <v>1603406444</v>
      </c>
      <c r="S34" s="93">
        <v>1017774907</v>
      </c>
      <c r="T34" s="93">
        <v>585631537</v>
      </c>
      <c r="U34" s="94" t="s">
        <v>38</v>
      </c>
      <c r="V34" s="94" t="s">
        <v>38</v>
      </c>
      <c r="W34" s="94" t="s">
        <v>38</v>
      </c>
      <c r="X34" s="94" t="s">
        <v>38</v>
      </c>
    </row>
    <row r="35" spans="14:24" ht="15.75">
      <c r="N35" s="91">
        <v>37560</v>
      </c>
      <c r="O35" s="92">
        <v>460</v>
      </c>
      <c r="P35" s="92">
        <v>67</v>
      </c>
      <c r="Q35" s="92">
        <v>393</v>
      </c>
      <c r="R35" s="93">
        <v>1468009991</v>
      </c>
      <c r="S35" s="93">
        <v>891490033</v>
      </c>
      <c r="T35" s="93">
        <v>576519958</v>
      </c>
      <c r="U35" s="94" t="s">
        <v>38</v>
      </c>
      <c r="V35" s="94" t="s">
        <v>38</v>
      </c>
      <c r="W35" s="94" t="s">
        <v>38</v>
      </c>
      <c r="X35" s="94" t="s">
        <v>38</v>
      </c>
    </row>
    <row r="36" spans="14:24" ht="15.75">
      <c r="N36" s="91">
        <v>37590</v>
      </c>
      <c r="O36" s="92">
        <v>399</v>
      </c>
      <c r="P36" s="92">
        <v>68</v>
      </c>
      <c r="Q36" s="92">
        <v>331</v>
      </c>
      <c r="R36" s="93">
        <v>1429339151</v>
      </c>
      <c r="S36" s="93">
        <v>885371948</v>
      </c>
      <c r="T36" s="93">
        <v>543967203</v>
      </c>
      <c r="U36" s="94" t="s">
        <v>38</v>
      </c>
      <c r="V36" s="94" t="s">
        <v>38</v>
      </c>
      <c r="W36" s="94" t="s">
        <v>38</v>
      </c>
      <c r="X36" s="94" t="s">
        <v>38</v>
      </c>
    </row>
    <row r="37" spans="14:24" ht="15.75">
      <c r="N37" s="91">
        <v>37621</v>
      </c>
      <c r="O37" s="92">
        <v>588</v>
      </c>
      <c r="P37" s="92">
        <v>111</v>
      </c>
      <c r="Q37" s="92">
        <v>477</v>
      </c>
      <c r="R37" s="93">
        <v>2629866238</v>
      </c>
      <c r="S37" s="93">
        <v>1819331076</v>
      </c>
      <c r="T37" s="93">
        <v>810535162</v>
      </c>
      <c r="U37" s="94" t="s">
        <v>38</v>
      </c>
      <c r="V37" s="94" t="s">
        <v>38</v>
      </c>
      <c r="W37" s="94" t="s">
        <v>38</v>
      </c>
      <c r="X37" s="94" t="s">
        <v>38</v>
      </c>
    </row>
    <row r="38" spans="14:24" ht="15.75">
      <c r="N38" s="91">
        <v>37652</v>
      </c>
      <c r="O38" s="92">
        <v>448</v>
      </c>
      <c r="P38" s="92">
        <v>65</v>
      </c>
      <c r="Q38" s="92">
        <v>383</v>
      </c>
      <c r="R38" s="93">
        <v>1529685700</v>
      </c>
      <c r="S38" s="93">
        <v>829428626</v>
      </c>
      <c r="T38" s="93">
        <v>700257074</v>
      </c>
      <c r="U38" s="94" t="s">
        <v>38</v>
      </c>
      <c r="V38" s="94" t="s">
        <v>38</v>
      </c>
      <c r="W38" s="94" t="s">
        <v>38</v>
      </c>
      <c r="X38" s="94" t="s">
        <v>38</v>
      </c>
    </row>
    <row r="39" spans="14:24" ht="15.75">
      <c r="N39" s="91">
        <v>37680</v>
      </c>
      <c r="O39" s="92">
        <v>427</v>
      </c>
      <c r="P39" s="92">
        <v>69</v>
      </c>
      <c r="Q39" s="92">
        <v>358</v>
      </c>
      <c r="R39" s="93">
        <v>1931870516</v>
      </c>
      <c r="S39" s="93">
        <v>1329357500</v>
      </c>
      <c r="T39" s="93">
        <v>602513016</v>
      </c>
      <c r="U39" s="94" t="s">
        <v>38</v>
      </c>
      <c r="V39" s="94" t="s">
        <v>38</v>
      </c>
      <c r="W39" s="94" t="s">
        <v>38</v>
      </c>
      <c r="X39" s="94" t="s">
        <v>38</v>
      </c>
    </row>
    <row r="40" spans="14:24" ht="15.75">
      <c r="N40" s="91">
        <v>37711</v>
      </c>
      <c r="O40" s="92">
        <v>475</v>
      </c>
      <c r="P40" s="92">
        <v>75</v>
      </c>
      <c r="Q40" s="92">
        <v>400</v>
      </c>
      <c r="R40" s="93">
        <v>1637993250</v>
      </c>
      <c r="S40" s="93">
        <v>984676277</v>
      </c>
      <c r="T40" s="93">
        <v>653316973</v>
      </c>
      <c r="U40" s="94" t="s">
        <v>38</v>
      </c>
      <c r="V40" s="94" t="s">
        <v>38</v>
      </c>
      <c r="W40" s="94" t="s">
        <v>38</v>
      </c>
      <c r="X40" s="94" t="s">
        <v>38</v>
      </c>
    </row>
    <row r="41" spans="14:24" ht="15.75">
      <c r="N41" s="91">
        <v>37741</v>
      </c>
      <c r="O41" s="92">
        <v>542</v>
      </c>
      <c r="P41" s="92">
        <v>79</v>
      </c>
      <c r="Q41" s="92">
        <v>463</v>
      </c>
      <c r="R41" s="93">
        <v>2014901835</v>
      </c>
      <c r="S41" s="93">
        <v>1237123374</v>
      </c>
      <c r="T41" s="93">
        <v>777778461</v>
      </c>
      <c r="U41" s="94" t="s">
        <v>38</v>
      </c>
      <c r="V41" s="94" t="s">
        <v>38</v>
      </c>
      <c r="W41" s="94" t="s">
        <v>38</v>
      </c>
      <c r="X41" s="94" t="s">
        <v>38</v>
      </c>
    </row>
    <row r="42" spans="14:24" ht="15.75">
      <c r="N42" s="91">
        <v>37772</v>
      </c>
      <c r="O42" s="92">
        <v>538</v>
      </c>
      <c r="P42" s="92">
        <v>82</v>
      </c>
      <c r="Q42" s="92">
        <v>456</v>
      </c>
      <c r="R42" s="93">
        <v>2227423762</v>
      </c>
      <c r="S42" s="93">
        <v>1497143933</v>
      </c>
      <c r="T42" s="93">
        <v>730279829</v>
      </c>
      <c r="U42" s="94" t="s">
        <v>38</v>
      </c>
      <c r="V42" s="94" t="s">
        <v>38</v>
      </c>
      <c r="W42" s="94" t="s">
        <v>38</v>
      </c>
      <c r="X42" s="94" t="s">
        <v>38</v>
      </c>
    </row>
    <row r="43" spans="14:24" ht="15.75">
      <c r="N43" s="91">
        <v>37802</v>
      </c>
      <c r="O43" s="92">
        <v>557</v>
      </c>
      <c r="P43" s="92">
        <v>75</v>
      </c>
      <c r="Q43" s="92">
        <v>482</v>
      </c>
      <c r="R43" s="93">
        <v>2090415308</v>
      </c>
      <c r="S43" s="93">
        <v>1230108520</v>
      </c>
      <c r="T43" s="93">
        <v>860306788</v>
      </c>
      <c r="U43" s="94" t="s">
        <v>38</v>
      </c>
      <c r="V43" s="94" t="s">
        <v>38</v>
      </c>
      <c r="W43" s="94" t="s">
        <v>38</v>
      </c>
      <c r="X43" s="94" t="s">
        <v>38</v>
      </c>
    </row>
    <row r="44" spans="14:24" ht="15.75">
      <c r="N44" s="91">
        <v>37833</v>
      </c>
      <c r="O44" s="92">
        <v>587</v>
      </c>
      <c r="P44" s="92">
        <v>102</v>
      </c>
      <c r="Q44" s="92">
        <v>485</v>
      </c>
      <c r="R44" s="93">
        <v>2420510900</v>
      </c>
      <c r="S44" s="93">
        <v>1559355380</v>
      </c>
      <c r="T44" s="93">
        <v>861155520</v>
      </c>
      <c r="U44" s="94" t="s">
        <v>38</v>
      </c>
      <c r="V44" s="94" t="s">
        <v>38</v>
      </c>
      <c r="W44" s="94" t="s">
        <v>38</v>
      </c>
      <c r="X44" s="94" t="s">
        <v>38</v>
      </c>
    </row>
    <row r="45" spans="14:24" ht="15.75">
      <c r="N45" s="91">
        <v>37864</v>
      </c>
      <c r="O45" s="92">
        <v>599</v>
      </c>
      <c r="P45" s="92">
        <v>90</v>
      </c>
      <c r="Q45" s="92">
        <v>509</v>
      </c>
      <c r="R45" s="93">
        <v>2478805005</v>
      </c>
      <c r="S45" s="93">
        <v>1640782643</v>
      </c>
      <c r="T45" s="93">
        <v>838022362</v>
      </c>
      <c r="U45" s="94" t="s">
        <v>38</v>
      </c>
      <c r="V45" s="94" t="s">
        <v>38</v>
      </c>
      <c r="W45" s="94" t="s">
        <v>38</v>
      </c>
      <c r="X45" s="94" t="s">
        <v>38</v>
      </c>
    </row>
    <row r="46" spans="14:24" ht="15.75">
      <c r="N46" s="91">
        <v>37894</v>
      </c>
      <c r="O46" s="92">
        <v>587</v>
      </c>
      <c r="P46" s="92">
        <v>104</v>
      </c>
      <c r="Q46" s="92">
        <v>483</v>
      </c>
      <c r="R46" s="93">
        <v>2359895655</v>
      </c>
      <c r="S46" s="93">
        <v>1527110028</v>
      </c>
      <c r="T46" s="93">
        <v>832785627</v>
      </c>
      <c r="U46" s="94" t="s">
        <v>38</v>
      </c>
      <c r="V46" s="94" t="s">
        <v>38</v>
      </c>
      <c r="W46" s="94" t="s">
        <v>38</v>
      </c>
      <c r="X46" s="94" t="s">
        <v>38</v>
      </c>
    </row>
    <row r="47" spans="14:24" ht="15.75">
      <c r="N47" s="91">
        <v>37925</v>
      </c>
      <c r="O47" s="92">
        <v>657</v>
      </c>
      <c r="P47" s="92">
        <v>108</v>
      </c>
      <c r="Q47" s="92">
        <v>549</v>
      </c>
      <c r="R47" s="93">
        <v>2413534282</v>
      </c>
      <c r="S47" s="93">
        <v>1491856941</v>
      </c>
      <c r="T47" s="93">
        <v>921677341</v>
      </c>
      <c r="U47" s="94" t="s">
        <v>38</v>
      </c>
      <c r="V47" s="94" t="s">
        <v>38</v>
      </c>
      <c r="W47" s="94" t="s">
        <v>38</v>
      </c>
      <c r="X47" s="94" t="s">
        <v>38</v>
      </c>
    </row>
    <row r="48" spans="14:24" ht="15.75">
      <c r="N48" s="91">
        <v>37955</v>
      </c>
      <c r="O48" s="92">
        <v>517</v>
      </c>
      <c r="P48" s="92">
        <v>74</v>
      </c>
      <c r="Q48" s="92">
        <v>443</v>
      </c>
      <c r="R48" s="93">
        <v>1790130651</v>
      </c>
      <c r="S48" s="93">
        <v>1003206043</v>
      </c>
      <c r="T48" s="93">
        <v>786924608</v>
      </c>
      <c r="U48" s="94" t="s">
        <v>38</v>
      </c>
      <c r="V48" s="94" t="s">
        <v>38</v>
      </c>
      <c r="W48" s="94" t="s">
        <v>38</v>
      </c>
      <c r="X48" s="94" t="s">
        <v>38</v>
      </c>
    </row>
    <row r="49" spans="14:24" ht="15.75">
      <c r="N49" s="91">
        <v>37986</v>
      </c>
      <c r="O49" s="92">
        <v>805</v>
      </c>
      <c r="P49" s="92">
        <v>169</v>
      </c>
      <c r="Q49" s="92">
        <v>636</v>
      </c>
      <c r="R49" s="93">
        <v>5233168547</v>
      </c>
      <c r="S49" s="93">
        <v>4131462097</v>
      </c>
      <c r="T49" s="93">
        <v>1101706450</v>
      </c>
      <c r="U49" s="94" t="s">
        <v>38</v>
      </c>
      <c r="V49" s="94" t="s">
        <v>38</v>
      </c>
      <c r="W49" s="94" t="s">
        <v>38</v>
      </c>
      <c r="X49" s="94" t="s">
        <v>38</v>
      </c>
    </row>
    <row r="50" spans="14:24" ht="15.75">
      <c r="N50" s="91">
        <v>38017</v>
      </c>
      <c r="O50" s="92">
        <v>629</v>
      </c>
      <c r="P50" s="92">
        <v>102</v>
      </c>
      <c r="Q50" s="92">
        <v>527</v>
      </c>
      <c r="R50" s="93">
        <v>2288254345</v>
      </c>
      <c r="S50" s="93">
        <v>1224594658</v>
      </c>
      <c r="T50" s="93">
        <v>1063659687</v>
      </c>
      <c r="U50" s="94" t="s">
        <v>38</v>
      </c>
      <c r="V50" s="94" t="s">
        <v>38</v>
      </c>
      <c r="W50" s="94" t="s">
        <v>38</v>
      </c>
      <c r="X50" s="94" t="s">
        <v>38</v>
      </c>
    </row>
    <row r="51" spans="14:24" ht="15.75">
      <c r="N51" s="91">
        <v>38046</v>
      </c>
      <c r="O51" s="92">
        <v>522</v>
      </c>
      <c r="P51" s="92">
        <v>84</v>
      </c>
      <c r="Q51" s="92">
        <v>438</v>
      </c>
      <c r="R51" s="93">
        <v>2438372868</v>
      </c>
      <c r="S51" s="93">
        <v>1600887596</v>
      </c>
      <c r="T51" s="93">
        <v>837485272</v>
      </c>
      <c r="U51" s="94" t="s">
        <v>38</v>
      </c>
      <c r="V51" s="94" t="s">
        <v>38</v>
      </c>
      <c r="W51" s="94" t="s">
        <v>38</v>
      </c>
      <c r="X51" s="94" t="s">
        <v>38</v>
      </c>
    </row>
    <row r="52" spans="14:24" ht="15.75">
      <c r="N52" s="91">
        <v>38077</v>
      </c>
      <c r="O52" s="92">
        <v>768</v>
      </c>
      <c r="P52" s="92">
        <v>135</v>
      </c>
      <c r="Q52" s="92">
        <v>633</v>
      </c>
      <c r="R52" s="93">
        <v>2976185739</v>
      </c>
      <c r="S52" s="93">
        <v>1764430414</v>
      </c>
      <c r="T52" s="93">
        <v>1211755325</v>
      </c>
      <c r="U52" s="94" t="s">
        <v>38</v>
      </c>
      <c r="V52" s="94" t="s">
        <v>38</v>
      </c>
      <c r="W52" s="94" t="s">
        <v>38</v>
      </c>
      <c r="X52" s="94" t="s">
        <v>38</v>
      </c>
    </row>
    <row r="53" spans="14:24" ht="15.75">
      <c r="N53" s="91">
        <v>38107</v>
      </c>
      <c r="O53" s="92">
        <v>704</v>
      </c>
      <c r="P53" s="92">
        <v>102</v>
      </c>
      <c r="Q53" s="92">
        <v>602</v>
      </c>
      <c r="R53" s="93">
        <v>3823444341</v>
      </c>
      <c r="S53" s="93">
        <v>2752848185</v>
      </c>
      <c r="T53" s="93">
        <v>1070596156</v>
      </c>
      <c r="U53" s="94" t="s">
        <v>38</v>
      </c>
      <c r="V53" s="94" t="s">
        <v>38</v>
      </c>
      <c r="W53" s="94" t="s">
        <v>38</v>
      </c>
      <c r="X53" s="94" t="s">
        <v>38</v>
      </c>
    </row>
    <row r="54" spans="14:24" ht="15.75">
      <c r="N54" s="91">
        <v>38138</v>
      </c>
      <c r="O54" s="92">
        <v>689</v>
      </c>
      <c r="P54" s="92">
        <v>116</v>
      </c>
      <c r="Q54" s="92">
        <v>573</v>
      </c>
      <c r="R54" s="93">
        <v>2704357536</v>
      </c>
      <c r="S54" s="93">
        <v>1661114977</v>
      </c>
      <c r="T54" s="93">
        <v>1043242559</v>
      </c>
      <c r="U54" s="94" t="s">
        <v>38</v>
      </c>
      <c r="V54" s="94" t="s">
        <v>38</v>
      </c>
      <c r="W54" s="94" t="s">
        <v>38</v>
      </c>
      <c r="X54" s="94" t="s">
        <v>38</v>
      </c>
    </row>
    <row r="55" spans="14:24" ht="15.75">
      <c r="N55" s="91">
        <v>38168</v>
      </c>
      <c r="O55" s="92">
        <v>808</v>
      </c>
      <c r="P55" s="92">
        <v>132</v>
      </c>
      <c r="Q55" s="92">
        <v>676</v>
      </c>
      <c r="R55" s="93">
        <v>3585269423</v>
      </c>
      <c r="S55" s="93">
        <v>2265677197</v>
      </c>
      <c r="T55" s="93">
        <v>1319592226</v>
      </c>
      <c r="U55" s="94" t="s">
        <v>38</v>
      </c>
      <c r="V55" s="94" t="s">
        <v>38</v>
      </c>
      <c r="W55" s="94" t="s">
        <v>38</v>
      </c>
      <c r="X55" s="94" t="s">
        <v>38</v>
      </c>
    </row>
    <row r="56" spans="14:24" ht="15.75">
      <c r="N56" s="91">
        <v>38199</v>
      </c>
      <c r="O56" s="92">
        <v>822</v>
      </c>
      <c r="P56" s="92">
        <v>142</v>
      </c>
      <c r="Q56" s="92">
        <v>680</v>
      </c>
      <c r="R56" s="93">
        <v>3688557804</v>
      </c>
      <c r="S56" s="93">
        <v>2335595392</v>
      </c>
      <c r="T56" s="93">
        <v>1352962412</v>
      </c>
      <c r="U56" s="94" t="s">
        <v>38</v>
      </c>
      <c r="V56" s="94" t="s">
        <v>38</v>
      </c>
      <c r="W56" s="94" t="s">
        <v>38</v>
      </c>
      <c r="X56" s="94" t="s">
        <v>38</v>
      </c>
    </row>
    <row r="57" spans="14:24" ht="15.75">
      <c r="N57" s="91">
        <v>38230</v>
      </c>
      <c r="O57" s="92">
        <v>754</v>
      </c>
      <c r="P57" s="92">
        <v>121</v>
      </c>
      <c r="Q57" s="92">
        <v>633</v>
      </c>
      <c r="R57" s="93">
        <v>4687654405</v>
      </c>
      <c r="S57" s="93">
        <v>3368235540</v>
      </c>
      <c r="T57" s="93">
        <v>1319418865</v>
      </c>
      <c r="U57" s="94" t="s">
        <v>38</v>
      </c>
      <c r="V57" s="94" t="s">
        <v>38</v>
      </c>
      <c r="W57" s="94" t="s">
        <v>38</v>
      </c>
      <c r="X57" s="94" t="s">
        <v>38</v>
      </c>
    </row>
    <row r="58" spans="14:24" ht="15.75">
      <c r="N58" s="91">
        <v>38260</v>
      </c>
      <c r="O58" s="92">
        <v>735</v>
      </c>
      <c r="P58" s="92">
        <v>129</v>
      </c>
      <c r="Q58" s="92">
        <v>606</v>
      </c>
      <c r="R58" s="93">
        <v>4134843004</v>
      </c>
      <c r="S58" s="93">
        <v>3004938248</v>
      </c>
      <c r="T58" s="93">
        <v>1129904756</v>
      </c>
      <c r="U58" s="94" t="s">
        <v>38</v>
      </c>
      <c r="V58" s="94" t="s">
        <v>38</v>
      </c>
      <c r="W58" s="94" t="s">
        <v>38</v>
      </c>
      <c r="X58" s="94" t="s">
        <v>38</v>
      </c>
    </row>
    <row r="59" spans="14:24" ht="15.75">
      <c r="N59" s="91">
        <v>38291</v>
      </c>
      <c r="O59" s="92">
        <v>746</v>
      </c>
      <c r="P59" s="92">
        <v>156</v>
      </c>
      <c r="Q59" s="92">
        <v>590</v>
      </c>
      <c r="R59" s="93">
        <v>3885825599</v>
      </c>
      <c r="S59" s="93">
        <v>2706615178</v>
      </c>
      <c r="T59" s="93">
        <v>1179210421</v>
      </c>
      <c r="U59" s="94" t="s">
        <v>38</v>
      </c>
      <c r="V59" s="94" t="s">
        <v>38</v>
      </c>
      <c r="W59" s="94" t="s">
        <v>38</v>
      </c>
      <c r="X59" s="94" t="s">
        <v>38</v>
      </c>
    </row>
    <row r="60" spans="14:24" ht="15.75">
      <c r="N60" s="91">
        <v>38321</v>
      </c>
      <c r="O60" s="92">
        <v>763</v>
      </c>
      <c r="P60" s="92">
        <v>144</v>
      </c>
      <c r="Q60" s="92">
        <v>619</v>
      </c>
      <c r="R60" s="93">
        <v>3950424842</v>
      </c>
      <c r="S60" s="93">
        <v>2588808020</v>
      </c>
      <c r="T60" s="93">
        <v>1361616822</v>
      </c>
      <c r="U60" s="94" t="s">
        <v>38</v>
      </c>
      <c r="V60" s="94" t="s">
        <v>38</v>
      </c>
      <c r="W60" s="94" t="s">
        <v>38</v>
      </c>
      <c r="X60" s="94" t="s">
        <v>38</v>
      </c>
    </row>
    <row r="61" spans="14:24" ht="15.75">
      <c r="N61" s="91">
        <v>38352</v>
      </c>
      <c r="O61" s="92">
        <v>921</v>
      </c>
      <c r="P61" s="92">
        <v>209</v>
      </c>
      <c r="Q61" s="92">
        <v>712</v>
      </c>
      <c r="R61" s="93">
        <v>6005980888</v>
      </c>
      <c r="S61" s="93">
        <v>4650971767</v>
      </c>
      <c r="T61" s="93">
        <v>1355009121</v>
      </c>
      <c r="U61" s="94" t="s">
        <v>38</v>
      </c>
      <c r="V61" s="94" t="s">
        <v>38</v>
      </c>
      <c r="W61" s="94" t="s">
        <v>38</v>
      </c>
      <c r="X61" s="94" t="s">
        <v>38</v>
      </c>
    </row>
    <row r="62" spans="14:24" ht="15.75">
      <c r="N62" s="91">
        <v>38383</v>
      </c>
      <c r="O62" s="92">
        <v>742</v>
      </c>
      <c r="P62" s="92">
        <v>122</v>
      </c>
      <c r="Q62" s="92">
        <v>620</v>
      </c>
      <c r="R62" s="93">
        <v>3800146518</v>
      </c>
      <c r="S62" s="93">
        <v>2428955902</v>
      </c>
      <c r="T62" s="93">
        <v>1371190616</v>
      </c>
      <c r="U62" s="94" t="s">
        <v>38</v>
      </c>
      <c r="V62" s="94" t="s">
        <v>38</v>
      </c>
      <c r="W62" s="94" t="s">
        <v>38</v>
      </c>
      <c r="X62" s="94" t="s">
        <v>38</v>
      </c>
    </row>
    <row r="63" spans="14:24" ht="15.75">
      <c r="N63" s="91">
        <v>38411</v>
      </c>
      <c r="O63" s="92">
        <v>653</v>
      </c>
      <c r="P63" s="92">
        <v>127</v>
      </c>
      <c r="Q63" s="92">
        <v>526</v>
      </c>
      <c r="R63" s="93">
        <v>3339563538</v>
      </c>
      <c r="S63" s="93">
        <v>2146239853</v>
      </c>
      <c r="T63" s="93">
        <v>1193323685</v>
      </c>
      <c r="U63" s="94" t="s">
        <v>38</v>
      </c>
      <c r="V63" s="94" t="s">
        <v>38</v>
      </c>
      <c r="W63" s="94" t="s">
        <v>38</v>
      </c>
      <c r="X63" s="94" t="s">
        <v>38</v>
      </c>
    </row>
    <row r="64" spans="14:24" ht="15.75">
      <c r="N64" s="91">
        <v>38442</v>
      </c>
      <c r="O64" s="92">
        <v>832</v>
      </c>
      <c r="P64" s="92">
        <v>141</v>
      </c>
      <c r="Q64" s="92">
        <v>691</v>
      </c>
      <c r="R64" s="93">
        <v>4685178312</v>
      </c>
      <c r="S64" s="93">
        <v>3000488046</v>
      </c>
      <c r="T64" s="93">
        <v>1684690266</v>
      </c>
      <c r="U64" s="94" t="s">
        <v>38</v>
      </c>
      <c r="V64" s="94" t="s">
        <v>38</v>
      </c>
      <c r="W64" s="94" t="s">
        <v>38</v>
      </c>
      <c r="X64" s="94" t="s">
        <v>38</v>
      </c>
    </row>
    <row r="65" spans="14:24" ht="15.75">
      <c r="N65" s="91">
        <v>38472</v>
      </c>
      <c r="O65" s="92">
        <v>765</v>
      </c>
      <c r="P65" s="92">
        <v>155</v>
      </c>
      <c r="Q65" s="92">
        <v>610</v>
      </c>
      <c r="R65" s="93">
        <v>4938457863</v>
      </c>
      <c r="S65" s="93">
        <v>3561654423</v>
      </c>
      <c r="T65" s="93">
        <v>1376803440</v>
      </c>
      <c r="U65" s="94" t="s">
        <v>38</v>
      </c>
      <c r="V65" s="94" t="s">
        <v>38</v>
      </c>
      <c r="W65" s="94" t="s">
        <v>38</v>
      </c>
      <c r="X65" s="94" t="s">
        <v>38</v>
      </c>
    </row>
    <row r="66" spans="14:24" ht="15.75">
      <c r="N66" s="91">
        <v>38503</v>
      </c>
      <c r="O66" s="92">
        <v>776</v>
      </c>
      <c r="P66" s="92">
        <v>173</v>
      </c>
      <c r="Q66" s="92">
        <v>603</v>
      </c>
      <c r="R66" s="93">
        <v>5228437392</v>
      </c>
      <c r="S66" s="93">
        <v>3813632545</v>
      </c>
      <c r="T66" s="93">
        <v>1414804847</v>
      </c>
      <c r="U66" s="94" t="s">
        <v>38</v>
      </c>
      <c r="V66" s="94" t="s">
        <v>38</v>
      </c>
      <c r="W66" s="94" t="s">
        <v>38</v>
      </c>
      <c r="X66" s="94" t="s">
        <v>38</v>
      </c>
    </row>
    <row r="67" spans="14:24" ht="15.75">
      <c r="N67" s="91">
        <v>38533</v>
      </c>
      <c r="O67" s="92">
        <v>1020</v>
      </c>
      <c r="P67" s="92">
        <v>203</v>
      </c>
      <c r="Q67" s="92">
        <v>817</v>
      </c>
      <c r="R67" s="93">
        <v>5848117255</v>
      </c>
      <c r="S67" s="93">
        <v>3735223598</v>
      </c>
      <c r="T67" s="93">
        <v>2112893657</v>
      </c>
      <c r="U67" s="94" t="s">
        <v>38</v>
      </c>
      <c r="V67" s="94" t="s">
        <v>38</v>
      </c>
      <c r="W67" s="94" t="s">
        <v>38</v>
      </c>
      <c r="X67" s="94" t="s">
        <v>38</v>
      </c>
    </row>
    <row r="68" spans="14:24" ht="15.75">
      <c r="N68" s="91">
        <v>38564</v>
      </c>
      <c r="O68" s="92">
        <v>761</v>
      </c>
      <c r="P68" s="92">
        <v>186</v>
      </c>
      <c r="Q68" s="92">
        <v>575</v>
      </c>
      <c r="R68" s="93">
        <v>5785873914</v>
      </c>
      <c r="S68" s="93">
        <v>4304450335</v>
      </c>
      <c r="T68" s="93">
        <v>1481423579</v>
      </c>
      <c r="U68" s="94" t="s">
        <v>38</v>
      </c>
      <c r="V68" s="94" t="s">
        <v>38</v>
      </c>
      <c r="W68" s="94" t="s">
        <v>38</v>
      </c>
      <c r="X68" s="94" t="s">
        <v>38</v>
      </c>
    </row>
    <row r="69" spans="14:24" ht="15.75">
      <c r="N69" s="91">
        <v>38595</v>
      </c>
      <c r="O69" s="92">
        <v>820</v>
      </c>
      <c r="P69" s="92">
        <v>202</v>
      </c>
      <c r="Q69" s="92">
        <v>618</v>
      </c>
      <c r="R69" s="93">
        <v>5674490170</v>
      </c>
      <c r="S69" s="93">
        <v>4129151191</v>
      </c>
      <c r="T69" s="93">
        <v>1545338979</v>
      </c>
      <c r="U69" s="94" t="s">
        <v>38</v>
      </c>
      <c r="V69" s="94" t="s">
        <v>38</v>
      </c>
      <c r="W69" s="94" t="s">
        <v>38</v>
      </c>
      <c r="X69" s="94" t="s">
        <v>38</v>
      </c>
    </row>
    <row r="70" spans="14:24" ht="15.75">
      <c r="N70" s="91">
        <v>38625</v>
      </c>
      <c r="O70" s="92">
        <v>955</v>
      </c>
      <c r="P70" s="92">
        <v>239</v>
      </c>
      <c r="Q70" s="92">
        <v>716</v>
      </c>
      <c r="R70" s="93">
        <v>8181383912</v>
      </c>
      <c r="S70" s="93">
        <v>6377499594</v>
      </c>
      <c r="T70" s="93">
        <v>1803884318</v>
      </c>
      <c r="U70" s="94" t="s">
        <v>38</v>
      </c>
      <c r="V70" s="94" t="s">
        <v>38</v>
      </c>
      <c r="W70" s="94" t="s">
        <v>38</v>
      </c>
      <c r="X70" s="94" t="s">
        <v>38</v>
      </c>
    </row>
    <row r="71" spans="14:24" ht="15.75">
      <c r="N71" s="91">
        <v>38656</v>
      </c>
      <c r="O71" s="92">
        <v>758</v>
      </c>
      <c r="P71" s="92">
        <v>166</v>
      </c>
      <c r="Q71" s="92">
        <v>592</v>
      </c>
      <c r="R71" s="93">
        <v>5351202950</v>
      </c>
      <c r="S71" s="93">
        <v>3887937451</v>
      </c>
      <c r="T71" s="93">
        <v>1463265499</v>
      </c>
      <c r="U71" s="94" t="s">
        <v>38</v>
      </c>
      <c r="V71" s="94" t="s">
        <v>38</v>
      </c>
      <c r="W71" s="94" t="s">
        <v>38</v>
      </c>
      <c r="X71" s="94" t="s">
        <v>38</v>
      </c>
    </row>
    <row r="72" spans="14:24" ht="15.75">
      <c r="N72" s="91">
        <v>38686</v>
      </c>
      <c r="O72" s="92">
        <v>779</v>
      </c>
      <c r="P72" s="92">
        <v>182</v>
      </c>
      <c r="Q72" s="92">
        <v>597</v>
      </c>
      <c r="R72" s="93">
        <v>7228172951</v>
      </c>
      <c r="S72" s="93">
        <v>5439124716</v>
      </c>
      <c r="T72" s="93">
        <v>1789048235</v>
      </c>
      <c r="U72" s="94" t="s">
        <v>38</v>
      </c>
      <c r="V72" s="94" t="s">
        <v>38</v>
      </c>
      <c r="W72" s="94" t="s">
        <v>38</v>
      </c>
      <c r="X72" s="94" t="s">
        <v>38</v>
      </c>
    </row>
    <row r="73" spans="14:24" ht="15.75">
      <c r="N73" s="91">
        <v>38717</v>
      </c>
      <c r="O73" s="92">
        <v>888</v>
      </c>
      <c r="P73" s="92">
        <v>240</v>
      </c>
      <c r="Q73" s="92">
        <v>648</v>
      </c>
      <c r="R73" s="93">
        <v>7652435303</v>
      </c>
      <c r="S73" s="93">
        <v>5992142007</v>
      </c>
      <c r="T73" s="93">
        <v>1660293296</v>
      </c>
      <c r="U73" s="94" t="s">
        <v>38</v>
      </c>
      <c r="V73" s="94" t="s">
        <v>38</v>
      </c>
      <c r="W73" s="94" t="s">
        <v>38</v>
      </c>
      <c r="X73" s="94" t="s">
        <v>38</v>
      </c>
    </row>
    <row r="74" spans="14:24" ht="15.75">
      <c r="N74" s="91">
        <v>38748</v>
      </c>
      <c r="O74" s="92">
        <v>779</v>
      </c>
      <c r="P74" s="92">
        <v>175</v>
      </c>
      <c r="Q74" s="92">
        <v>604</v>
      </c>
      <c r="R74" s="93">
        <v>5533058607</v>
      </c>
      <c r="S74" s="93">
        <v>3950111726</v>
      </c>
      <c r="T74" s="93">
        <v>1582946881</v>
      </c>
      <c r="U74" s="94" t="s">
        <v>38</v>
      </c>
      <c r="V74" s="94" t="s">
        <v>38</v>
      </c>
      <c r="W74" s="94" t="s">
        <v>38</v>
      </c>
      <c r="X74" s="94" t="s">
        <v>38</v>
      </c>
    </row>
    <row r="75" spans="14:24" ht="15.75">
      <c r="N75" s="91">
        <v>38776</v>
      </c>
      <c r="O75" s="92">
        <v>656</v>
      </c>
      <c r="P75" s="92">
        <v>130</v>
      </c>
      <c r="Q75" s="92">
        <v>526</v>
      </c>
      <c r="R75" s="93">
        <v>4752009234</v>
      </c>
      <c r="S75" s="93">
        <v>3430620078</v>
      </c>
      <c r="T75" s="93">
        <v>1321389156</v>
      </c>
      <c r="U75" s="94" t="s">
        <v>38</v>
      </c>
      <c r="V75" s="94" t="s">
        <v>38</v>
      </c>
      <c r="W75" s="94" t="s">
        <v>38</v>
      </c>
      <c r="X75" s="94" t="s">
        <v>38</v>
      </c>
    </row>
    <row r="76" spans="14:24" ht="15.75">
      <c r="N76" s="91">
        <v>38807</v>
      </c>
      <c r="O76" s="92">
        <v>876</v>
      </c>
      <c r="P76" s="92">
        <v>196</v>
      </c>
      <c r="Q76" s="92">
        <v>680</v>
      </c>
      <c r="R76" s="93">
        <v>6405472787</v>
      </c>
      <c r="S76" s="93">
        <v>4464305328</v>
      </c>
      <c r="T76" s="93">
        <v>1941167459</v>
      </c>
      <c r="U76" s="94" t="s">
        <v>38</v>
      </c>
      <c r="V76" s="94" t="s">
        <v>38</v>
      </c>
      <c r="W76" s="94" t="s">
        <v>38</v>
      </c>
      <c r="X76" s="94" t="s">
        <v>38</v>
      </c>
    </row>
    <row r="77" spans="14:24" ht="15.75">
      <c r="N77" s="91">
        <v>38837</v>
      </c>
      <c r="O77" s="92">
        <v>707</v>
      </c>
      <c r="P77" s="92">
        <v>148</v>
      </c>
      <c r="Q77" s="92">
        <v>559</v>
      </c>
      <c r="R77" s="93">
        <v>6069971208</v>
      </c>
      <c r="S77" s="93">
        <v>4649917824</v>
      </c>
      <c r="T77" s="93">
        <v>1420053384</v>
      </c>
      <c r="U77" s="94" t="s">
        <v>38</v>
      </c>
      <c r="V77" s="94" t="s">
        <v>38</v>
      </c>
      <c r="W77" s="94" t="s">
        <v>38</v>
      </c>
      <c r="X77" s="94" t="s">
        <v>38</v>
      </c>
    </row>
    <row r="78" spans="14:24" ht="15.75">
      <c r="N78" s="91">
        <v>38868</v>
      </c>
      <c r="O78" s="92">
        <v>832</v>
      </c>
      <c r="P78" s="92">
        <v>156</v>
      </c>
      <c r="Q78" s="92">
        <v>676</v>
      </c>
      <c r="R78" s="93">
        <v>5578652437</v>
      </c>
      <c r="S78" s="93">
        <v>3559357567</v>
      </c>
      <c r="T78" s="93">
        <v>2019294870</v>
      </c>
      <c r="U78" s="94" t="s">
        <v>38</v>
      </c>
      <c r="V78" s="94" t="s">
        <v>38</v>
      </c>
      <c r="W78" s="94" t="s">
        <v>38</v>
      </c>
      <c r="X78" s="94" t="s">
        <v>38</v>
      </c>
    </row>
    <row r="79" spans="14:24" ht="15.75">
      <c r="N79" s="91">
        <v>38898</v>
      </c>
      <c r="O79" s="92">
        <v>942</v>
      </c>
      <c r="P79" s="92">
        <v>194</v>
      </c>
      <c r="Q79" s="92">
        <v>748</v>
      </c>
      <c r="R79" s="93">
        <v>7150149938</v>
      </c>
      <c r="S79" s="93">
        <v>5278643525</v>
      </c>
      <c r="T79" s="93">
        <v>1871506413</v>
      </c>
      <c r="U79" s="94" t="s">
        <v>38</v>
      </c>
      <c r="V79" s="94" t="s">
        <v>38</v>
      </c>
      <c r="W79" s="94" t="s">
        <v>38</v>
      </c>
      <c r="X79" s="94" t="s">
        <v>38</v>
      </c>
    </row>
    <row r="80" spans="14:24" ht="15.75">
      <c r="N80" s="91">
        <v>38929</v>
      </c>
      <c r="O80" s="92">
        <v>771</v>
      </c>
      <c r="P80" s="92">
        <v>168</v>
      </c>
      <c r="Q80" s="92">
        <v>603</v>
      </c>
      <c r="R80" s="93">
        <v>5204773350</v>
      </c>
      <c r="S80" s="93">
        <v>3675133578</v>
      </c>
      <c r="T80" s="93">
        <v>1529639772</v>
      </c>
      <c r="U80" s="94" t="s">
        <v>38</v>
      </c>
      <c r="V80" s="94" t="s">
        <v>38</v>
      </c>
      <c r="W80" s="94" t="s">
        <v>38</v>
      </c>
      <c r="X80" s="94" t="s">
        <v>38</v>
      </c>
    </row>
    <row r="81" spans="14:24" ht="15.75">
      <c r="N81" s="91">
        <v>38960</v>
      </c>
      <c r="O81" s="92">
        <v>777</v>
      </c>
      <c r="P81" s="92">
        <v>175</v>
      </c>
      <c r="Q81" s="92">
        <v>602</v>
      </c>
      <c r="R81" s="93">
        <v>6950673499</v>
      </c>
      <c r="S81" s="93">
        <v>5269320609</v>
      </c>
      <c r="T81" s="93">
        <v>1681352890</v>
      </c>
      <c r="U81" s="94" t="s">
        <v>38</v>
      </c>
      <c r="V81" s="94" t="s">
        <v>38</v>
      </c>
      <c r="W81" s="94" t="s">
        <v>38</v>
      </c>
      <c r="X81" s="94" t="s">
        <v>38</v>
      </c>
    </row>
    <row r="82" spans="14:24" ht="15.75">
      <c r="N82" s="91">
        <v>38990</v>
      </c>
      <c r="O82" s="92">
        <v>747</v>
      </c>
      <c r="P82" s="92">
        <v>171</v>
      </c>
      <c r="Q82" s="92">
        <v>576</v>
      </c>
      <c r="R82" s="93">
        <v>7495857518</v>
      </c>
      <c r="S82" s="93">
        <v>6111873579</v>
      </c>
      <c r="T82" s="93">
        <v>1383983939</v>
      </c>
      <c r="U82" s="94" t="s">
        <v>38</v>
      </c>
      <c r="V82" s="94" t="s">
        <v>38</v>
      </c>
      <c r="W82" s="94" t="s">
        <v>38</v>
      </c>
      <c r="X82" s="94" t="s">
        <v>38</v>
      </c>
    </row>
    <row r="83" spans="14:24" ht="15.75">
      <c r="N83" s="91">
        <v>39021</v>
      </c>
      <c r="O83" s="92">
        <v>754</v>
      </c>
      <c r="P83" s="92">
        <v>147</v>
      </c>
      <c r="Q83" s="92">
        <v>607</v>
      </c>
      <c r="R83" s="93">
        <v>4751901635</v>
      </c>
      <c r="S83" s="93">
        <v>3084326999</v>
      </c>
      <c r="T83" s="93">
        <v>1667574636</v>
      </c>
      <c r="U83" s="94" t="s">
        <v>38</v>
      </c>
      <c r="V83" s="94" t="s">
        <v>38</v>
      </c>
      <c r="W83" s="94" t="s">
        <v>38</v>
      </c>
      <c r="X83" s="94" t="s">
        <v>38</v>
      </c>
    </row>
    <row r="84" spans="14:24" ht="15.75">
      <c r="N84" s="91">
        <v>39051</v>
      </c>
      <c r="O84" s="92">
        <v>742</v>
      </c>
      <c r="P84" s="92">
        <v>153</v>
      </c>
      <c r="Q84" s="92">
        <v>589</v>
      </c>
      <c r="R84" s="93">
        <v>5160779262</v>
      </c>
      <c r="S84" s="93">
        <v>3684500959</v>
      </c>
      <c r="T84" s="93">
        <v>1476278303</v>
      </c>
      <c r="U84" s="94" t="s">
        <v>38</v>
      </c>
      <c r="V84" s="94" t="s">
        <v>38</v>
      </c>
      <c r="W84" s="94" t="s">
        <v>38</v>
      </c>
      <c r="X84" s="94" t="s">
        <v>38</v>
      </c>
    </row>
    <row r="85" spans="14:24" ht="15.75">
      <c r="N85" s="91">
        <v>39082</v>
      </c>
      <c r="O85" s="92">
        <v>961</v>
      </c>
      <c r="P85" s="92">
        <v>225</v>
      </c>
      <c r="Q85" s="92">
        <v>736</v>
      </c>
      <c r="R85" s="93">
        <v>9018159673</v>
      </c>
      <c r="S85" s="93">
        <v>7169316733</v>
      </c>
      <c r="T85" s="93">
        <v>1848842940</v>
      </c>
      <c r="U85" s="94" t="s">
        <v>38</v>
      </c>
      <c r="V85" s="94" t="s">
        <v>38</v>
      </c>
      <c r="W85" s="94" t="s">
        <v>38</v>
      </c>
      <c r="X85" s="94" t="s">
        <v>38</v>
      </c>
    </row>
    <row r="86" spans="14:24" ht="15.75">
      <c r="N86" s="91">
        <v>39113</v>
      </c>
      <c r="O86" s="92">
        <v>824</v>
      </c>
      <c r="P86" s="92">
        <v>163</v>
      </c>
      <c r="Q86" s="92">
        <v>661</v>
      </c>
      <c r="R86" s="93">
        <v>7734413615</v>
      </c>
      <c r="S86" s="93">
        <v>6112897271</v>
      </c>
      <c r="T86" s="93">
        <v>1621516344</v>
      </c>
      <c r="U86" s="94" t="s">
        <v>38</v>
      </c>
      <c r="V86" s="94" t="s">
        <v>38</v>
      </c>
      <c r="W86" s="94" t="s">
        <v>38</v>
      </c>
      <c r="X86" s="94" t="s">
        <v>38</v>
      </c>
    </row>
    <row r="87" spans="14:24" ht="15.75">
      <c r="N87" s="91">
        <v>39141</v>
      </c>
      <c r="O87" s="92">
        <v>729</v>
      </c>
      <c r="P87" s="92">
        <v>144</v>
      </c>
      <c r="Q87" s="92">
        <v>585</v>
      </c>
      <c r="R87" s="93">
        <v>5162719822</v>
      </c>
      <c r="S87" s="93">
        <v>3527977717</v>
      </c>
      <c r="T87" s="93">
        <v>1634742105</v>
      </c>
      <c r="U87" s="94" t="s">
        <v>38</v>
      </c>
      <c r="V87" s="94" t="s">
        <v>38</v>
      </c>
      <c r="W87" s="94" t="s">
        <v>38</v>
      </c>
      <c r="X87" s="94" t="s">
        <v>38</v>
      </c>
    </row>
    <row r="88" spans="14:24" ht="15.75">
      <c r="N88" s="91">
        <v>39172</v>
      </c>
      <c r="O88" s="92">
        <v>909</v>
      </c>
      <c r="P88" s="92">
        <v>174</v>
      </c>
      <c r="Q88" s="92">
        <v>735</v>
      </c>
      <c r="R88" s="93">
        <v>6846220364</v>
      </c>
      <c r="S88" s="93">
        <v>5024684754</v>
      </c>
      <c r="T88" s="93">
        <v>1821535610</v>
      </c>
      <c r="U88" s="94" t="s">
        <v>38</v>
      </c>
      <c r="V88" s="94" t="s">
        <v>38</v>
      </c>
      <c r="W88" s="94" t="s">
        <v>38</v>
      </c>
      <c r="X88" s="94" t="s">
        <v>38</v>
      </c>
    </row>
    <row r="89" spans="14:24" ht="15.75">
      <c r="N89" s="91">
        <v>39202</v>
      </c>
      <c r="O89" s="92">
        <v>878</v>
      </c>
      <c r="P89" s="92">
        <v>169</v>
      </c>
      <c r="Q89" s="92">
        <v>709</v>
      </c>
      <c r="R89" s="93">
        <v>6268860352</v>
      </c>
      <c r="S89" s="93">
        <v>4467255065</v>
      </c>
      <c r="T89" s="93">
        <v>1801605287</v>
      </c>
      <c r="U89" s="94" t="s">
        <v>38</v>
      </c>
      <c r="V89" s="94" t="s">
        <v>38</v>
      </c>
      <c r="W89" s="94" t="s">
        <v>38</v>
      </c>
      <c r="X89" s="94" t="s">
        <v>38</v>
      </c>
    </row>
    <row r="90" spans="14:24" ht="15.75">
      <c r="N90" s="91">
        <v>39233</v>
      </c>
      <c r="O90" s="92">
        <v>1002</v>
      </c>
      <c r="P90" s="92">
        <v>191</v>
      </c>
      <c r="Q90" s="92">
        <v>811</v>
      </c>
      <c r="R90" s="93">
        <v>7623888836</v>
      </c>
      <c r="S90" s="93">
        <v>5332206967</v>
      </c>
      <c r="T90" s="93">
        <v>2291681869</v>
      </c>
      <c r="U90" s="94" t="s">
        <v>38</v>
      </c>
      <c r="V90" s="94" t="s">
        <v>38</v>
      </c>
      <c r="W90" s="94" t="s">
        <v>38</v>
      </c>
      <c r="X90" s="94" t="s">
        <v>38</v>
      </c>
    </row>
    <row r="91" spans="14:24" ht="15.75">
      <c r="N91" s="91">
        <v>39263</v>
      </c>
      <c r="O91" s="92">
        <v>982</v>
      </c>
      <c r="P91" s="92">
        <v>208</v>
      </c>
      <c r="Q91" s="92">
        <v>774</v>
      </c>
      <c r="R91" s="93">
        <v>8224816994</v>
      </c>
      <c r="S91" s="93">
        <v>6224358752</v>
      </c>
      <c r="T91" s="93">
        <v>2000458242</v>
      </c>
      <c r="U91" s="94" t="s">
        <v>38</v>
      </c>
      <c r="V91" s="94" t="s">
        <v>38</v>
      </c>
      <c r="W91" s="94" t="s">
        <v>38</v>
      </c>
      <c r="X91" s="94" t="s">
        <v>38</v>
      </c>
    </row>
    <row r="92" spans="14:24" ht="15.75">
      <c r="N92" s="91">
        <v>39294</v>
      </c>
      <c r="O92" s="92">
        <v>917</v>
      </c>
      <c r="P92" s="92">
        <v>183</v>
      </c>
      <c r="Q92" s="92">
        <v>734</v>
      </c>
      <c r="R92" s="93">
        <v>7538183885</v>
      </c>
      <c r="S92" s="93">
        <v>5610334341</v>
      </c>
      <c r="T92" s="93">
        <v>1927849544</v>
      </c>
      <c r="U92" s="94" t="s">
        <v>38</v>
      </c>
      <c r="V92" s="94" t="s">
        <v>38</v>
      </c>
      <c r="W92" s="94" t="s">
        <v>38</v>
      </c>
      <c r="X92" s="94" t="s">
        <v>38</v>
      </c>
    </row>
    <row r="93" spans="14:24" ht="15.75">
      <c r="N93" s="91">
        <v>39325</v>
      </c>
      <c r="O93" s="92">
        <v>989</v>
      </c>
      <c r="P93" s="92">
        <v>197</v>
      </c>
      <c r="Q93" s="92">
        <v>792</v>
      </c>
      <c r="R93" s="93">
        <v>7188636282</v>
      </c>
      <c r="S93" s="93">
        <v>5163647880</v>
      </c>
      <c r="T93" s="93">
        <v>2024988402</v>
      </c>
      <c r="U93" s="94" t="s">
        <v>38</v>
      </c>
      <c r="V93" s="94" t="s">
        <v>38</v>
      </c>
      <c r="W93" s="94" t="s">
        <v>38</v>
      </c>
      <c r="X93" s="94" t="s">
        <v>38</v>
      </c>
    </row>
    <row r="94" spans="14:24" ht="15.75">
      <c r="N94" s="91">
        <v>39355</v>
      </c>
      <c r="O94" s="92">
        <v>790</v>
      </c>
      <c r="P94" s="92">
        <v>150</v>
      </c>
      <c r="Q94" s="92">
        <v>640</v>
      </c>
      <c r="R94" s="93">
        <v>5355382819</v>
      </c>
      <c r="S94" s="93">
        <v>3816305947</v>
      </c>
      <c r="T94" s="93">
        <v>1539076872</v>
      </c>
      <c r="U94" s="94" t="s">
        <v>38</v>
      </c>
      <c r="V94" s="94" t="s">
        <v>38</v>
      </c>
      <c r="W94" s="94" t="s">
        <v>38</v>
      </c>
      <c r="X94" s="94" t="s">
        <v>38</v>
      </c>
    </row>
    <row r="95" spans="14:24" ht="15.75">
      <c r="N95" s="91">
        <v>39386</v>
      </c>
      <c r="O95" s="92">
        <v>793</v>
      </c>
      <c r="P95" s="92">
        <v>126</v>
      </c>
      <c r="Q95" s="92">
        <v>667</v>
      </c>
      <c r="R95" s="93">
        <v>4915895944</v>
      </c>
      <c r="S95" s="93">
        <v>3231320775</v>
      </c>
      <c r="T95" s="93">
        <v>1684575169</v>
      </c>
      <c r="U95" s="94" t="s">
        <v>38</v>
      </c>
      <c r="V95" s="94" t="s">
        <v>38</v>
      </c>
      <c r="W95" s="94" t="s">
        <v>38</v>
      </c>
      <c r="X95" s="94" t="s">
        <v>38</v>
      </c>
    </row>
    <row r="96" spans="14:24" ht="15.75">
      <c r="N96" s="91">
        <v>39416</v>
      </c>
      <c r="O96" s="92">
        <v>747</v>
      </c>
      <c r="P96" s="92">
        <v>129</v>
      </c>
      <c r="Q96" s="92">
        <v>618</v>
      </c>
      <c r="R96" s="93">
        <v>4725192017</v>
      </c>
      <c r="S96" s="93">
        <v>3131930980</v>
      </c>
      <c r="T96" s="93">
        <v>1593261037</v>
      </c>
      <c r="U96" s="94" t="s">
        <v>38</v>
      </c>
      <c r="V96" s="94" t="s">
        <v>38</v>
      </c>
      <c r="W96" s="94" t="s">
        <v>38</v>
      </c>
      <c r="X96" s="94" t="s">
        <v>38</v>
      </c>
    </row>
    <row r="97" spans="14:24" ht="15.75">
      <c r="N97" s="91">
        <v>39447</v>
      </c>
      <c r="O97" s="92">
        <v>844</v>
      </c>
      <c r="P97" s="92">
        <v>153</v>
      </c>
      <c r="Q97" s="92">
        <v>691</v>
      </c>
      <c r="R97" s="93">
        <v>7242439924</v>
      </c>
      <c r="S97" s="93">
        <v>5664490061</v>
      </c>
      <c r="T97" s="93">
        <v>1577949863</v>
      </c>
      <c r="U97" s="94" t="s">
        <v>38</v>
      </c>
      <c r="V97" s="94" t="s">
        <v>38</v>
      </c>
      <c r="W97" s="94" t="s">
        <v>38</v>
      </c>
      <c r="X97" s="94" t="s">
        <v>38</v>
      </c>
    </row>
    <row r="98" spans="14:24" ht="15.75">
      <c r="N98" s="91">
        <v>39478</v>
      </c>
      <c r="O98" s="92">
        <v>714</v>
      </c>
      <c r="P98" s="92">
        <v>110</v>
      </c>
      <c r="Q98" s="92">
        <v>604</v>
      </c>
      <c r="R98" s="93">
        <v>3624942994</v>
      </c>
      <c r="S98" s="93">
        <v>2033348538</v>
      </c>
      <c r="T98" s="93">
        <v>1591594456</v>
      </c>
      <c r="U98" s="94">
        <v>11</v>
      </c>
      <c r="V98" s="94">
        <v>2</v>
      </c>
      <c r="W98" s="95">
        <v>1.5406162464985995E-2</v>
      </c>
      <c r="X98" s="95">
        <v>2.8011204481792717E-3</v>
      </c>
    </row>
    <row r="99" spans="14:24" ht="15.75">
      <c r="N99" s="91">
        <v>39507</v>
      </c>
      <c r="O99" s="92">
        <v>625</v>
      </c>
      <c r="P99" s="92">
        <v>88</v>
      </c>
      <c r="Q99" s="92">
        <v>537</v>
      </c>
      <c r="R99" s="93">
        <v>3422267885</v>
      </c>
      <c r="S99" s="93">
        <v>2082990923</v>
      </c>
      <c r="T99" s="93">
        <v>1339276962</v>
      </c>
      <c r="U99" s="94">
        <v>16</v>
      </c>
      <c r="V99" s="94">
        <v>3</v>
      </c>
      <c r="W99" s="95">
        <v>2.5600000000000001E-2</v>
      </c>
      <c r="X99" s="95">
        <v>4.7999999999999996E-3</v>
      </c>
    </row>
    <row r="100" spans="14:24" ht="15.75">
      <c r="N100" s="91">
        <v>39538</v>
      </c>
      <c r="O100" s="92">
        <v>662</v>
      </c>
      <c r="P100" s="92">
        <v>79</v>
      </c>
      <c r="Q100" s="92">
        <v>583</v>
      </c>
      <c r="R100" s="93">
        <v>3180499993</v>
      </c>
      <c r="S100" s="93">
        <v>1835111821</v>
      </c>
      <c r="T100" s="93">
        <v>1345388172</v>
      </c>
      <c r="U100" s="94">
        <v>20</v>
      </c>
      <c r="V100" s="94">
        <v>3</v>
      </c>
      <c r="W100" s="95">
        <v>3.0211480362537766E-2</v>
      </c>
      <c r="X100" s="95">
        <v>4.5317220543806651E-3</v>
      </c>
    </row>
    <row r="101" spans="14:24" ht="15.75">
      <c r="N101" s="91">
        <v>39568</v>
      </c>
      <c r="O101" s="92">
        <v>634</v>
      </c>
      <c r="P101" s="92">
        <v>98</v>
      </c>
      <c r="Q101" s="92">
        <v>536</v>
      </c>
      <c r="R101" s="93">
        <v>3319233907</v>
      </c>
      <c r="S101" s="93">
        <v>2023496448</v>
      </c>
      <c r="T101" s="93">
        <v>1295737459</v>
      </c>
      <c r="U101" s="94">
        <v>14</v>
      </c>
      <c r="V101" s="94">
        <v>4</v>
      </c>
      <c r="W101" s="95">
        <v>2.2082018927444796E-2</v>
      </c>
      <c r="X101" s="95">
        <v>6.3091482649842269E-3</v>
      </c>
    </row>
    <row r="102" spans="14:24" ht="15.75">
      <c r="N102" s="91">
        <v>39599</v>
      </c>
      <c r="O102" s="92">
        <v>694</v>
      </c>
      <c r="P102" s="92">
        <v>91</v>
      </c>
      <c r="Q102" s="92">
        <v>603</v>
      </c>
      <c r="R102" s="93">
        <v>3222618659</v>
      </c>
      <c r="S102" s="93">
        <v>1916375187</v>
      </c>
      <c r="T102" s="93">
        <v>1306243472</v>
      </c>
      <c r="U102" s="94">
        <v>13</v>
      </c>
      <c r="V102" s="94">
        <v>6</v>
      </c>
      <c r="W102" s="95">
        <v>1.8731988472622477E-2</v>
      </c>
      <c r="X102" s="95">
        <v>8.6455331412103754E-3</v>
      </c>
    </row>
    <row r="103" spans="14:24" ht="15.75">
      <c r="N103" s="91">
        <v>39629</v>
      </c>
      <c r="O103" s="92">
        <v>751</v>
      </c>
      <c r="P103" s="92">
        <v>96</v>
      </c>
      <c r="Q103" s="92">
        <v>655</v>
      </c>
      <c r="R103" s="93">
        <v>6619817506</v>
      </c>
      <c r="S103" s="93">
        <v>5201213315</v>
      </c>
      <c r="T103" s="93">
        <v>1418604191</v>
      </c>
      <c r="U103" s="94">
        <v>24</v>
      </c>
      <c r="V103" s="94">
        <v>2</v>
      </c>
      <c r="W103" s="95">
        <v>3.1957390146471372E-2</v>
      </c>
      <c r="X103" s="95">
        <v>2.6631158455392811E-3</v>
      </c>
    </row>
    <row r="104" spans="14:24" ht="15.75">
      <c r="N104" s="91">
        <v>39660</v>
      </c>
      <c r="O104" s="92">
        <v>697</v>
      </c>
      <c r="P104" s="92">
        <v>100</v>
      </c>
      <c r="Q104" s="92">
        <v>597</v>
      </c>
      <c r="R104" s="93">
        <v>3049430624</v>
      </c>
      <c r="S104" s="93">
        <v>1794409667</v>
      </c>
      <c r="T104" s="93">
        <v>1255020957</v>
      </c>
      <c r="U104" s="94">
        <v>17</v>
      </c>
      <c r="V104" s="94">
        <v>4</v>
      </c>
      <c r="W104" s="95">
        <v>2.4390243902439025E-2</v>
      </c>
      <c r="X104" s="95">
        <v>5.7388809182209472E-3</v>
      </c>
    </row>
    <row r="105" spans="14:24" ht="15.75">
      <c r="N105" s="91">
        <v>39691</v>
      </c>
      <c r="O105" s="92">
        <v>632</v>
      </c>
      <c r="P105" s="92">
        <v>80</v>
      </c>
      <c r="Q105" s="92">
        <v>552</v>
      </c>
      <c r="R105" s="93">
        <v>2901671606</v>
      </c>
      <c r="S105" s="93">
        <v>1747468915</v>
      </c>
      <c r="T105" s="93">
        <v>1154202691</v>
      </c>
      <c r="U105" s="94">
        <v>29</v>
      </c>
      <c r="V105" s="94">
        <v>6</v>
      </c>
      <c r="W105" s="95">
        <v>4.588607594936709E-2</v>
      </c>
      <c r="X105" s="95">
        <v>9.4936708860759497E-3</v>
      </c>
    </row>
    <row r="106" spans="14:24" ht="15.75">
      <c r="N106" s="91">
        <v>39721</v>
      </c>
      <c r="O106" s="92">
        <v>607</v>
      </c>
      <c r="P106" s="92">
        <v>84</v>
      </c>
      <c r="Q106" s="92">
        <v>523</v>
      </c>
      <c r="R106" s="93">
        <v>3373615993</v>
      </c>
      <c r="S106" s="93">
        <v>2092620797</v>
      </c>
      <c r="T106" s="93">
        <v>1280995196</v>
      </c>
      <c r="U106" s="94">
        <v>38</v>
      </c>
      <c r="V106" s="94">
        <v>6</v>
      </c>
      <c r="W106" s="95">
        <v>6.260296540362438E-2</v>
      </c>
      <c r="X106" s="95">
        <v>9.8846787479406912E-3</v>
      </c>
    </row>
    <row r="107" spans="14:24" ht="15.75">
      <c r="N107" s="91">
        <v>39752</v>
      </c>
      <c r="O107" s="92">
        <v>568</v>
      </c>
      <c r="P107" s="92">
        <v>69</v>
      </c>
      <c r="Q107" s="92">
        <v>499</v>
      </c>
      <c r="R107" s="93">
        <v>2707771722</v>
      </c>
      <c r="S107" s="93">
        <v>1639156283</v>
      </c>
      <c r="T107" s="93">
        <v>1068615439</v>
      </c>
      <c r="U107" s="94">
        <v>39</v>
      </c>
      <c r="V107" s="94">
        <v>6</v>
      </c>
      <c r="W107" s="95">
        <v>6.8661971830985921E-2</v>
      </c>
      <c r="X107" s="95">
        <v>1.0563380281690141E-2</v>
      </c>
    </row>
    <row r="108" spans="14:24" ht="15.75">
      <c r="N108" s="91">
        <v>39782</v>
      </c>
      <c r="O108" s="92">
        <v>423</v>
      </c>
      <c r="P108" s="92">
        <v>42</v>
      </c>
      <c r="Q108" s="92">
        <v>381</v>
      </c>
      <c r="R108" s="93">
        <v>1270708629</v>
      </c>
      <c r="S108" s="93">
        <v>454799996</v>
      </c>
      <c r="T108" s="93">
        <v>815908633</v>
      </c>
      <c r="U108" s="94">
        <v>27</v>
      </c>
      <c r="V108" s="94">
        <v>7</v>
      </c>
      <c r="W108" s="95">
        <v>6.3829787234042548E-2</v>
      </c>
      <c r="X108" s="95">
        <v>1.6548463356973995E-2</v>
      </c>
    </row>
    <row r="109" spans="14:24" ht="15.75">
      <c r="N109" s="91">
        <v>39813</v>
      </c>
      <c r="O109" s="92">
        <v>662</v>
      </c>
      <c r="P109" s="92">
        <v>88</v>
      </c>
      <c r="Q109" s="92">
        <v>574</v>
      </c>
      <c r="R109" s="93">
        <v>2649931689</v>
      </c>
      <c r="S109" s="93">
        <v>1465712243</v>
      </c>
      <c r="T109" s="93">
        <v>1184219446</v>
      </c>
      <c r="U109" s="94">
        <v>44</v>
      </c>
      <c r="V109" s="94">
        <v>11</v>
      </c>
      <c r="W109" s="95">
        <v>6.6465256797583083E-2</v>
      </c>
      <c r="X109" s="95">
        <v>1.6616314199395771E-2</v>
      </c>
    </row>
    <row r="110" spans="14:24" ht="15.75">
      <c r="N110" s="91">
        <v>39844</v>
      </c>
      <c r="O110" s="92">
        <v>364</v>
      </c>
      <c r="P110" s="92">
        <v>46</v>
      </c>
      <c r="Q110" s="92">
        <v>318</v>
      </c>
      <c r="R110" s="93">
        <v>1198406105</v>
      </c>
      <c r="S110" s="93">
        <v>646230110</v>
      </c>
      <c r="T110" s="93">
        <v>552175995</v>
      </c>
      <c r="U110" s="94">
        <v>49</v>
      </c>
      <c r="V110" s="94">
        <v>9</v>
      </c>
      <c r="W110" s="95">
        <v>0.13461538461538461</v>
      </c>
      <c r="X110" s="95">
        <v>2.4725274725274724E-2</v>
      </c>
    </row>
    <row r="111" spans="14:24" ht="15.75">
      <c r="N111" s="91">
        <v>39872</v>
      </c>
      <c r="O111" s="92">
        <v>365</v>
      </c>
      <c r="P111" s="92">
        <v>32</v>
      </c>
      <c r="Q111" s="92">
        <v>333</v>
      </c>
      <c r="R111" s="93">
        <v>1285193519</v>
      </c>
      <c r="S111" s="93">
        <v>674692371</v>
      </c>
      <c r="T111" s="93">
        <v>610501148</v>
      </c>
      <c r="U111" s="94">
        <v>45</v>
      </c>
      <c r="V111" s="94">
        <v>4</v>
      </c>
      <c r="W111" s="95">
        <v>0.12328767123287671</v>
      </c>
      <c r="X111" s="95">
        <v>1.0958904109589041E-2</v>
      </c>
    </row>
    <row r="112" spans="14:24" ht="15.75">
      <c r="N112" s="91">
        <v>39903</v>
      </c>
      <c r="O112" s="92">
        <v>422</v>
      </c>
      <c r="P112" s="92">
        <v>47</v>
      </c>
      <c r="Q112" s="92">
        <v>375</v>
      </c>
      <c r="R112" s="93">
        <v>1826147385</v>
      </c>
      <c r="S112" s="93">
        <v>780808045</v>
      </c>
      <c r="T112" s="93">
        <v>1045339340</v>
      </c>
      <c r="U112" s="94">
        <v>87</v>
      </c>
      <c r="V112" s="94">
        <v>17</v>
      </c>
      <c r="W112" s="95">
        <v>0.20616113744075829</v>
      </c>
      <c r="X112" s="95">
        <v>4.0284360189573459E-2</v>
      </c>
    </row>
    <row r="113" spans="14:24" ht="15.75">
      <c r="N113" s="91">
        <v>39933</v>
      </c>
      <c r="O113" s="92">
        <v>419</v>
      </c>
      <c r="P113" s="92">
        <v>49</v>
      </c>
      <c r="Q113" s="92">
        <v>370</v>
      </c>
      <c r="R113" s="93">
        <v>1237463187</v>
      </c>
      <c r="S113" s="93">
        <v>686463291</v>
      </c>
      <c r="T113" s="93">
        <v>550999896</v>
      </c>
      <c r="U113" s="94">
        <v>87</v>
      </c>
      <c r="V113" s="94">
        <v>10</v>
      </c>
      <c r="W113" s="95">
        <v>0.20763723150357996</v>
      </c>
      <c r="X113" s="95">
        <v>2.386634844868735E-2</v>
      </c>
    </row>
    <row r="114" spans="14:24" ht="15.75">
      <c r="N114" s="91">
        <v>39964</v>
      </c>
      <c r="O114" s="92">
        <v>440</v>
      </c>
      <c r="P114" s="92">
        <v>33</v>
      </c>
      <c r="Q114" s="92">
        <v>407</v>
      </c>
      <c r="R114" s="93">
        <v>1062199889</v>
      </c>
      <c r="S114" s="93">
        <v>429691042</v>
      </c>
      <c r="T114" s="93">
        <v>632508847</v>
      </c>
      <c r="U114" s="94">
        <v>77</v>
      </c>
      <c r="V114" s="94">
        <v>11</v>
      </c>
      <c r="W114" s="95">
        <v>0.17499999999999999</v>
      </c>
      <c r="X114" s="95">
        <v>2.5000000000000001E-2</v>
      </c>
    </row>
    <row r="115" spans="14:24" ht="15.75">
      <c r="N115" s="91">
        <v>39994</v>
      </c>
      <c r="O115" s="92">
        <v>551</v>
      </c>
      <c r="P115" s="92">
        <v>63</v>
      </c>
      <c r="Q115" s="92">
        <v>488</v>
      </c>
      <c r="R115" s="93">
        <v>1909381579</v>
      </c>
      <c r="S115" s="93">
        <v>1130649577</v>
      </c>
      <c r="T115" s="93">
        <v>778732002</v>
      </c>
      <c r="U115" s="94">
        <v>95</v>
      </c>
      <c r="V115" s="94">
        <v>16</v>
      </c>
      <c r="W115" s="95">
        <v>0.17241379310344829</v>
      </c>
      <c r="X115" s="95">
        <v>2.9038112522686024E-2</v>
      </c>
    </row>
    <row r="116" spans="14:24" ht="15.75">
      <c r="N116" s="91">
        <v>40025</v>
      </c>
      <c r="O116" s="92">
        <v>496</v>
      </c>
      <c r="P116" s="92">
        <v>49</v>
      </c>
      <c r="Q116" s="92">
        <v>447</v>
      </c>
      <c r="R116" s="93">
        <v>1893064737</v>
      </c>
      <c r="S116" s="93">
        <v>1127062868</v>
      </c>
      <c r="T116" s="93">
        <v>766001869</v>
      </c>
      <c r="U116" s="94">
        <v>94</v>
      </c>
      <c r="V116" s="94">
        <v>14</v>
      </c>
      <c r="W116" s="95">
        <v>0.18951612903225806</v>
      </c>
      <c r="X116" s="95">
        <v>2.8225806451612902E-2</v>
      </c>
    </row>
    <row r="117" spans="14:24" ht="15.75">
      <c r="N117" s="91">
        <v>40056</v>
      </c>
      <c r="O117" s="92">
        <v>460</v>
      </c>
      <c r="P117" s="92">
        <v>54</v>
      </c>
      <c r="Q117" s="92">
        <v>406</v>
      </c>
      <c r="R117" s="93">
        <v>1200187291</v>
      </c>
      <c r="S117" s="93">
        <v>443195776</v>
      </c>
      <c r="T117" s="93">
        <v>756991515</v>
      </c>
      <c r="U117" s="94">
        <v>103</v>
      </c>
      <c r="V117" s="94">
        <v>17</v>
      </c>
      <c r="W117" s="95">
        <v>0.22391304347826088</v>
      </c>
      <c r="X117" s="95">
        <v>3.6956521739130437E-2</v>
      </c>
    </row>
    <row r="118" spans="14:24" ht="15.75">
      <c r="N118" s="91">
        <v>40086</v>
      </c>
      <c r="O118" s="92">
        <v>521</v>
      </c>
      <c r="P118" s="92">
        <v>71</v>
      </c>
      <c r="Q118" s="92">
        <v>450</v>
      </c>
      <c r="R118" s="93">
        <v>1547262437</v>
      </c>
      <c r="S118" s="93">
        <v>793568849</v>
      </c>
      <c r="T118" s="93">
        <v>753693588</v>
      </c>
      <c r="U118" s="94">
        <v>109</v>
      </c>
      <c r="V118" s="94">
        <v>31</v>
      </c>
      <c r="W118" s="95">
        <v>0.20921305182341651</v>
      </c>
      <c r="X118" s="95">
        <v>5.9500959692898273E-2</v>
      </c>
    </row>
    <row r="119" spans="14:24" ht="15.75">
      <c r="N119" s="91">
        <v>40117</v>
      </c>
      <c r="O119" s="92">
        <v>503</v>
      </c>
      <c r="P119" s="92">
        <v>77</v>
      </c>
      <c r="Q119" s="92">
        <v>426</v>
      </c>
      <c r="R119" s="93">
        <v>1691184482</v>
      </c>
      <c r="S119" s="93">
        <v>999477217</v>
      </c>
      <c r="T119" s="93">
        <v>691707265</v>
      </c>
      <c r="U119" s="94">
        <v>106</v>
      </c>
      <c r="V119" s="94">
        <v>35</v>
      </c>
      <c r="W119" s="95">
        <v>0.21073558648111332</v>
      </c>
      <c r="X119" s="95">
        <v>6.9582504970178927E-2</v>
      </c>
    </row>
    <row r="120" spans="14:24" ht="15.75">
      <c r="N120" s="91">
        <v>40147</v>
      </c>
      <c r="O120" s="92">
        <v>467</v>
      </c>
      <c r="P120" s="92">
        <v>70</v>
      </c>
      <c r="Q120" s="92">
        <v>397</v>
      </c>
      <c r="R120" s="93">
        <v>1450417689</v>
      </c>
      <c r="S120" s="93">
        <v>775883677</v>
      </c>
      <c r="T120" s="93">
        <v>674534012</v>
      </c>
      <c r="U120" s="94">
        <v>107</v>
      </c>
      <c r="V120" s="94">
        <v>29</v>
      </c>
      <c r="W120" s="95">
        <v>0.22912205567451821</v>
      </c>
      <c r="X120" s="95">
        <v>6.2098501070663809E-2</v>
      </c>
    </row>
    <row r="121" spans="14:24" ht="15.75">
      <c r="N121" s="91">
        <v>40178</v>
      </c>
      <c r="O121" s="92">
        <v>813</v>
      </c>
      <c r="P121" s="92">
        <v>137</v>
      </c>
      <c r="Q121" s="92">
        <v>676</v>
      </c>
      <c r="R121" s="93">
        <v>3275685239</v>
      </c>
      <c r="S121" s="93">
        <v>1879477810</v>
      </c>
      <c r="T121" s="93">
        <v>1396207429</v>
      </c>
      <c r="U121" s="94">
        <v>169</v>
      </c>
      <c r="V121" s="94">
        <v>46</v>
      </c>
      <c r="W121" s="95">
        <v>0.2078720787207872</v>
      </c>
      <c r="X121" s="95">
        <v>5.6580565805658053E-2</v>
      </c>
    </row>
    <row r="122" spans="14:24" ht="15.75">
      <c r="N122" s="91">
        <v>40209</v>
      </c>
      <c r="O122" s="92">
        <v>490</v>
      </c>
      <c r="P122" s="92">
        <v>55</v>
      </c>
      <c r="Q122" s="92">
        <v>435</v>
      </c>
      <c r="R122" s="93">
        <v>1626184784</v>
      </c>
      <c r="S122" s="93">
        <v>884642254</v>
      </c>
      <c r="T122" s="93">
        <v>741542530</v>
      </c>
      <c r="U122" s="94">
        <v>123</v>
      </c>
      <c r="V122" s="94">
        <v>18</v>
      </c>
      <c r="W122" s="95">
        <v>0.25102040816326532</v>
      </c>
      <c r="X122" s="95">
        <v>3.6734693877551024E-2</v>
      </c>
    </row>
    <row r="123" spans="14:24" ht="15.75">
      <c r="N123" s="91">
        <v>40237</v>
      </c>
      <c r="O123" s="92">
        <v>483</v>
      </c>
      <c r="P123" s="92">
        <v>50</v>
      </c>
      <c r="Q123" s="92">
        <v>433</v>
      </c>
      <c r="R123" s="93">
        <v>1969354183</v>
      </c>
      <c r="S123" s="93">
        <v>1188907649</v>
      </c>
      <c r="T123" s="93">
        <v>780446534</v>
      </c>
      <c r="U123" s="94">
        <v>117</v>
      </c>
      <c r="V123" s="94">
        <v>19</v>
      </c>
      <c r="W123" s="95">
        <v>0.24223602484472051</v>
      </c>
      <c r="X123" s="95">
        <v>3.9337474120082816E-2</v>
      </c>
    </row>
    <row r="124" spans="14:24" ht="15.75">
      <c r="N124" s="91">
        <v>40268</v>
      </c>
      <c r="O124" s="92">
        <v>662</v>
      </c>
      <c r="P124" s="92">
        <v>73</v>
      </c>
      <c r="Q124" s="92">
        <v>589</v>
      </c>
      <c r="R124" s="93">
        <v>2268100443</v>
      </c>
      <c r="S124" s="93">
        <v>1277318764</v>
      </c>
      <c r="T124" s="93">
        <v>990781679</v>
      </c>
      <c r="U124" s="94">
        <v>187</v>
      </c>
      <c r="V124" s="94">
        <v>34</v>
      </c>
      <c r="W124" s="95">
        <v>0.28247734138972808</v>
      </c>
      <c r="X124" s="95">
        <v>5.1359516616314202E-2</v>
      </c>
    </row>
    <row r="125" spans="14:24" ht="15.75">
      <c r="N125" s="91">
        <v>40298</v>
      </c>
      <c r="O125" s="92">
        <v>670</v>
      </c>
      <c r="P125" s="92">
        <v>80</v>
      </c>
      <c r="Q125" s="92">
        <v>590</v>
      </c>
      <c r="R125" s="93">
        <v>1813040806</v>
      </c>
      <c r="S125" s="93">
        <v>855466503</v>
      </c>
      <c r="T125" s="93">
        <v>957574303</v>
      </c>
      <c r="U125" s="94">
        <v>193</v>
      </c>
      <c r="V125" s="94">
        <v>33</v>
      </c>
      <c r="W125" s="95">
        <v>0.28805970149253729</v>
      </c>
      <c r="X125" s="95">
        <v>4.9253731343283584E-2</v>
      </c>
    </row>
    <row r="126" spans="14:24" ht="15.75">
      <c r="N126" s="91">
        <v>40329</v>
      </c>
      <c r="O126" s="92">
        <v>579</v>
      </c>
      <c r="P126" s="92">
        <v>94</v>
      </c>
      <c r="Q126" s="92">
        <v>485</v>
      </c>
      <c r="R126" s="93">
        <v>2282231011</v>
      </c>
      <c r="S126" s="93">
        <v>1606010833</v>
      </c>
      <c r="T126" s="93">
        <v>676220178</v>
      </c>
      <c r="U126" s="94">
        <v>149</v>
      </c>
      <c r="V126" s="94">
        <v>30</v>
      </c>
      <c r="W126" s="95">
        <v>0.25734024179620035</v>
      </c>
      <c r="X126" s="95">
        <v>5.181347150259067E-2</v>
      </c>
    </row>
    <row r="127" spans="14:24" ht="15.75">
      <c r="N127" s="91">
        <v>40359</v>
      </c>
      <c r="O127" s="92">
        <v>779</v>
      </c>
      <c r="P127" s="92">
        <v>123</v>
      </c>
      <c r="Q127" s="92">
        <v>656</v>
      </c>
      <c r="R127" s="93">
        <v>3352426884</v>
      </c>
      <c r="S127" s="93">
        <v>2321098003</v>
      </c>
      <c r="T127" s="93">
        <v>1031328881</v>
      </c>
      <c r="U127" s="94">
        <v>204</v>
      </c>
      <c r="V127" s="94">
        <v>39</v>
      </c>
      <c r="W127" s="95">
        <v>0.26187419768934533</v>
      </c>
      <c r="X127" s="95">
        <v>5.0064184852374842E-2</v>
      </c>
    </row>
    <row r="128" spans="14:24" ht="15.75">
      <c r="N128" s="91">
        <v>40390</v>
      </c>
      <c r="O128" s="92">
        <v>677</v>
      </c>
      <c r="P128" s="92">
        <v>102</v>
      </c>
      <c r="Q128" s="92">
        <v>575</v>
      </c>
      <c r="R128" s="93">
        <v>2431340928</v>
      </c>
      <c r="S128" s="93">
        <v>1440337137</v>
      </c>
      <c r="T128" s="93">
        <v>991003791</v>
      </c>
      <c r="U128" s="94">
        <v>172</v>
      </c>
      <c r="V128" s="94">
        <v>40</v>
      </c>
      <c r="W128" s="95">
        <v>0.25406203840472674</v>
      </c>
      <c r="X128" s="95">
        <v>5.9084194977843424E-2</v>
      </c>
    </row>
    <row r="129" spans="14:24" ht="15.75">
      <c r="N129" s="91">
        <v>40421</v>
      </c>
      <c r="O129" s="92">
        <v>691</v>
      </c>
      <c r="P129" s="92">
        <v>98</v>
      </c>
      <c r="Q129" s="92">
        <v>593</v>
      </c>
      <c r="R129" s="93">
        <v>2787333437</v>
      </c>
      <c r="S129" s="93">
        <v>1837479651</v>
      </c>
      <c r="T129" s="93">
        <v>949853786</v>
      </c>
      <c r="U129" s="94">
        <v>195</v>
      </c>
      <c r="V129" s="94">
        <v>33</v>
      </c>
      <c r="W129" s="95">
        <v>0.28219971056439941</v>
      </c>
      <c r="X129" s="95">
        <v>4.7756874095513747E-2</v>
      </c>
    </row>
    <row r="130" spans="14:24" ht="15.75">
      <c r="N130" s="91">
        <v>40451</v>
      </c>
      <c r="O130" s="92">
        <v>755</v>
      </c>
      <c r="P130" s="92">
        <v>136</v>
      </c>
      <c r="Q130" s="92">
        <v>619</v>
      </c>
      <c r="R130" s="93">
        <v>4180023805</v>
      </c>
      <c r="S130" s="93">
        <v>3199063535</v>
      </c>
      <c r="T130" s="93">
        <v>980960270</v>
      </c>
      <c r="U130" s="94">
        <v>207</v>
      </c>
      <c r="V130" s="94">
        <v>37</v>
      </c>
      <c r="W130" s="95">
        <v>0.27417218543046357</v>
      </c>
      <c r="X130" s="95">
        <v>4.900662251655629E-2</v>
      </c>
    </row>
    <row r="131" spans="14:24" ht="15.75">
      <c r="N131" s="91">
        <v>40482</v>
      </c>
      <c r="O131" s="92">
        <v>661</v>
      </c>
      <c r="P131" s="92">
        <v>102</v>
      </c>
      <c r="Q131" s="92">
        <v>559</v>
      </c>
      <c r="R131" s="93">
        <v>3323765492</v>
      </c>
      <c r="S131" s="93">
        <v>2372639275</v>
      </c>
      <c r="T131" s="93">
        <v>951126217</v>
      </c>
      <c r="U131" s="94">
        <v>187</v>
      </c>
      <c r="V131" s="94">
        <v>43</v>
      </c>
      <c r="W131" s="95">
        <v>0.28290468986384265</v>
      </c>
      <c r="X131" s="95">
        <v>6.5052950075642962E-2</v>
      </c>
    </row>
    <row r="132" spans="14:24" ht="15.75">
      <c r="N132" s="91">
        <v>40512</v>
      </c>
      <c r="O132" s="92">
        <v>727</v>
      </c>
      <c r="P132" s="92">
        <v>134</v>
      </c>
      <c r="Q132" s="92">
        <v>593</v>
      </c>
      <c r="R132" s="93">
        <v>3733801037</v>
      </c>
      <c r="S132" s="93">
        <v>2454719267</v>
      </c>
      <c r="T132" s="93">
        <v>1279081770</v>
      </c>
      <c r="U132" s="94">
        <v>188</v>
      </c>
      <c r="V132" s="94">
        <v>51</v>
      </c>
      <c r="W132" s="95">
        <v>0.25859697386519948</v>
      </c>
      <c r="X132" s="95">
        <v>7.0151306740027508E-2</v>
      </c>
    </row>
    <row r="133" spans="14:24" ht="15.75">
      <c r="N133" s="91">
        <v>40543</v>
      </c>
      <c r="O133" s="92">
        <v>1211</v>
      </c>
      <c r="P133" s="92">
        <v>224</v>
      </c>
      <c r="Q133" s="92">
        <v>987</v>
      </c>
      <c r="R133" s="93">
        <v>6069979783</v>
      </c>
      <c r="S133" s="93">
        <v>4211886151</v>
      </c>
      <c r="T133" s="93">
        <v>1858093632</v>
      </c>
      <c r="U133" s="94">
        <v>288</v>
      </c>
      <c r="V133" s="94">
        <v>65</v>
      </c>
      <c r="W133" s="95">
        <v>0.23781998348472336</v>
      </c>
      <c r="X133" s="95">
        <v>5.3674649050371594E-2</v>
      </c>
    </row>
    <row r="134" spans="14:24" ht="15.75">
      <c r="N134" s="91">
        <v>40574</v>
      </c>
      <c r="O134" s="92">
        <v>636</v>
      </c>
      <c r="P134" s="92">
        <v>109</v>
      </c>
      <c r="Q134" s="92">
        <v>527</v>
      </c>
      <c r="R134" s="93">
        <v>2575182173</v>
      </c>
      <c r="S134" s="93">
        <v>1720393837</v>
      </c>
      <c r="T134" s="93">
        <v>854788336</v>
      </c>
      <c r="U134" s="94">
        <v>157</v>
      </c>
      <c r="V134" s="94">
        <v>38</v>
      </c>
      <c r="W134" s="95">
        <v>0.24685534591194969</v>
      </c>
      <c r="X134" s="95">
        <v>5.9748427672955975E-2</v>
      </c>
    </row>
    <row r="135" spans="14:24" ht="15.75">
      <c r="N135" s="91">
        <v>40602</v>
      </c>
      <c r="O135" s="92">
        <v>618</v>
      </c>
      <c r="P135" s="92">
        <v>103</v>
      </c>
      <c r="Q135" s="92">
        <v>515</v>
      </c>
      <c r="R135" s="93">
        <v>3535929683</v>
      </c>
      <c r="S135" s="93">
        <v>2792474079</v>
      </c>
      <c r="T135" s="93">
        <v>743455604</v>
      </c>
      <c r="U135" s="94">
        <v>156</v>
      </c>
      <c r="V135" s="94">
        <v>39</v>
      </c>
      <c r="W135" s="95">
        <v>0.25242718446601942</v>
      </c>
      <c r="X135" s="95">
        <v>6.3106796116504854E-2</v>
      </c>
    </row>
    <row r="136" spans="14:24" ht="15.75">
      <c r="N136" s="91">
        <v>40633</v>
      </c>
      <c r="O136" s="92">
        <v>935</v>
      </c>
      <c r="P136" s="92">
        <v>130</v>
      </c>
      <c r="Q136" s="92">
        <v>805</v>
      </c>
      <c r="R136" s="93">
        <v>3307151366</v>
      </c>
      <c r="S136" s="93">
        <v>2027146715</v>
      </c>
      <c r="T136" s="93">
        <v>1280004651</v>
      </c>
      <c r="U136" s="94">
        <v>274</v>
      </c>
      <c r="V136" s="94">
        <v>70</v>
      </c>
      <c r="W136" s="95">
        <v>0.29304812834224597</v>
      </c>
      <c r="X136" s="95">
        <v>7.4866310160427801E-2</v>
      </c>
    </row>
    <row r="137" spans="14:24" ht="15.75">
      <c r="N137" s="91">
        <v>40663</v>
      </c>
      <c r="O137" s="92">
        <v>883</v>
      </c>
      <c r="P137" s="92">
        <v>141</v>
      </c>
      <c r="Q137" s="92">
        <v>742</v>
      </c>
      <c r="R137" s="93">
        <v>3563152471</v>
      </c>
      <c r="S137" s="93">
        <v>2374645585</v>
      </c>
      <c r="T137" s="93">
        <v>1188506886</v>
      </c>
      <c r="U137" s="94">
        <v>224</v>
      </c>
      <c r="V137" s="94">
        <v>62</v>
      </c>
      <c r="W137" s="95">
        <v>0.25368063420158549</v>
      </c>
      <c r="X137" s="95">
        <v>7.0215175537938851E-2</v>
      </c>
    </row>
    <row r="138" spans="14:24" ht="15.75">
      <c r="N138" s="91">
        <v>40694</v>
      </c>
      <c r="O138" s="92">
        <v>952</v>
      </c>
      <c r="P138" s="92">
        <v>161</v>
      </c>
      <c r="Q138" s="92">
        <v>791</v>
      </c>
      <c r="R138" s="93">
        <v>5205052180</v>
      </c>
      <c r="S138" s="93">
        <v>3953430868</v>
      </c>
      <c r="T138" s="93">
        <v>1251621312</v>
      </c>
      <c r="U138" s="94">
        <v>231</v>
      </c>
      <c r="V138" s="94">
        <v>60</v>
      </c>
      <c r="W138" s="95">
        <v>0.24264705882352941</v>
      </c>
      <c r="X138" s="95">
        <v>6.3025210084033612E-2</v>
      </c>
    </row>
    <row r="139" spans="14:24" ht="15.75">
      <c r="N139" s="91">
        <v>40724</v>
      </c>
      <c r="O139" s="92">
        <v>1074</v>
      </c>
      <c r="P139" s="92">
        <v>201</v>
      </c>
      <c r="Q139" s="92">
        <v>873</v>
      </c>
      <c r="R139" s="93">
        <v>5638558907</v>
      </c>
      <c r="S139" s="93">
        <v>4122228074</v>
      </c>
      <c r="T139" s="93">
        <v>1516330833</v>
      </c>
      <c r="U139" s="94">
        <v>228</v>
      </c>
      <c r="V139" s="94">
        <v>73</v>
      </c>
      <c r="W139" s="95">
        <v>0.21229050279329609</v>
      </c>
      <c r="X139" s="95">
        <v>6.7970204841713219E-2</v>
      </c>
    </row>
    <row r="140" spans="14:24" ht="15.75">
      <c r="N140" s="91">
        <v>40755</v>
      </c>
      <c r="O140" s="92">
        <v>873</v>
      </c>
      <c r="P140" s="92">
        <v>159</v>
      </c>
      <c r="Q140" s="92">
        <v>714</v>
      </c>
      <c r="R140" s="93">
        <v>4208132596</v>
      </c>
      <c r="S140" s="93">
        <v>2886616781</v>
      </c>
      <c r="T140" s="93">
        <v>1321515815</v>
      </c>
      <c r="U140" s="94">
        <v>199</v>
      </c>
      <c r="V140" s="94">
        <v>51</v>
      </c>
      <c r="W140" s="95">
        <v>0.2279495990836197</v>
      </c>
      <c r="X140" s="95">
        <v>5.8419243986254296E-2</v>
      </c>
    </row>
    <row r="141" spans="14:24" ht="15.75">
      <c r="N141" s="91">
        <v>40786</v>
      </c>
      <c r="O141" s="92">
        <v>927</v>
      </c>
      <c r="P141" s="92">
        <v>155</v>
      </c>
      <c r="Q141" s="92">
        <v>772</v>
      </c>
      <c r="R141" s="93">
        <v>4834696307</v>
      </c>
      <c r="S141" s="93">
        <v>3501995549</v>
      </c>
      <c r="T141" s="93">
        <v>1332700758</v>
      </c>
      <c r="U141" s="94">
        <v>212</v>
      </c>
      <c r="V141" s="94">
        <v>54</v>
      </c>
      <c r="W141" s="95">
        <v>0.22869471413160733</v>
      </c>
      <c r="X141" s="95">
        <v>5.8252427184466021E-2</v>
      </c>
    </row>
    <row r="142" spans="14:24" ht="15.75">
      <c r="N142" s="91">
        <v>40816</v>
      </c>
      <c r="O142" s="92">
        <v>914</v>
      </c>
      <c r="P142" s="92">
        <v>161</v>
      </c>
      <c r="Q142" s="92">
        <v>753</v>
      </c>
      <c r="R142" s="93">
        <v>4819256534</v>
      </c>
      <c r="S142" s="93">
        <v>3517745161</v>
      </c>
      <c r="T142" s="93">
        <v>1301511373</v>
      </c>
      <c r="U142" s="94">
        <v>199</v>
      </c>
      <c r="V142" s="94">
        <v>52</v>
      </c>
      <c r="W142" s="95">
        <v>0.21772428884026257</v>
      </c>
      <c r="X142" s="95">
        <v>5.689277899343545E-2</v>
      </c>
    </row>
    <row r="143" spans="14:24" ht="15.75">
      <c r="N143" s="91">
        <v>40847</v>
      </c>
      <c r="O143" s="92">
        <v>824</v>
      </c>
      <c r="P143" s="92">
        <v>159</v>
      </c>
      <c r="Q143" s="92">
        <v>665</v>
      </c>
      <c r="R143" s="93">
        <v>4840315173</v>
      </c>
      <c r="S143" s="93">
        <v>3638888919</v>
      </c>
      <c r="T143" s="93">
        <v>1201426254</v>
      </c>
      <c r="U143" s="94">
        <v>165</v>
      </c>
      <c r="V143" s="94">
        <v>51</v>
      </c>
      <c r="W143" s="95">
        <v>0.20024271844660194</v>
      </c>
      <c r="X143" s="95">
        <v>6.1893203883495146E-2</v>
      </c>
    </row>
    <row r="144" spans="14:24" ht="15.75">
      <c r="N144" s="91">
        <v>40877</v>
      </c>
      <c r="O144" s="92">
        <v>836</v>
      </c>
      <c r="P144" s="92">
        <v>127</v>
      </c>
      <c r="Q144" s="92">
        <v>709</v>
      </c>
      <c r="R144" s="93">
        <v>3978392576</v>
      </c>
      <c r="S144" s="93">
        <v>2714484837</v>
      </c>
      <c r="T144" s="93">
        <v>1263907739</v>
      </c>
      <c r="U144" s="94">
        <v>199</v>
      </c>
      <c r="V144" s="94">
        <v>34</v>
      </c>
      <c r="W144" s="95">
        <v>0.23803827751196172</v>
      </c>
      <c r="X144" s="95">
        <v>4.0669856459330141E-2</v>
      </c>
    </row>
    <row r="145" spans="14:24" ht="15.75">
      <c r="N145" s="91">
        <v>40908</v>
      </c>
      <c r="O145" s="92">
        <v>1323</v>
      </c>
      <c r="P145" s="92">
        <v>231</v>
      </c>
      <c r="Q145" s="92">
        <v>1092</v>
      </c>
      <c r="R145" s="93">
        <v>7367695204</v>
      </c>
      <c r="S145" s="93">
        <v>5096491393</v>
      </c>
      <c r="T145" s="93">
        <v>2271203811</v>
      </c>
      <c r="U145" s="94">
        <v>295</v>
      </c>
      <c r="V145" s="94">
        <v>63</v>
      </c>
      <c r="W145" s="95">
        <v>0.22297808012093726</v>
      </c>
      <c r="X145" s="95">
        <v>4.7619047619047616E-2</v>
      </c>
    </row>
    <row r="146" spans="14:24" ht="15.75">
      <c r="N146" s="91">
        <v>40939</v>
      </c>
      <c r="O146" s="92">
        <v>726</v>
      </c>
      <c r="P146" s="92">
        <v>119</v>
      </c>
      <c r="Q146" s="92">
        <v>607</v>
      </c>
      <c r="R146" s="93">
        <v>3625901855</v>
      </c>
      <c r="S146" s="93">
        <v>2624274237</v>
      </c>
      <c r="T146" s="93">
        <v>1001627618</v>
      </c>
      <c r="U146" s="94">
        <v>145</v>
      </c>
      <c r="V146" s="94">
        <v>26</v>
      </c>
      <c r="W146" s="95">
        <v>0.19972451790633608</v>
      </c>
      <c r="X146" s="95">
        <v>3.5812672176308541E-2</v>
      </c>
    </row>
    <row r="147" spans="14:24" ht="15.75">
      <c r="N147" s="91">
        <v>40968</v>
      </c>
      <c r="O147" s="92">
        <v>846</v>
      </c>
      <c r="P147" s="92">
        <v>140</v>
      </c>
      <c r="Q147" s="92">
        <v>706</v>
      </c>
      <c r="R147" s="93">
        <v>3831898601</v>
      </c>
      <c r="S147" s="93">
        <v>2634495078</v>
      </c>
      <c r="T147" s="93">
        <v>1197403523</v>
      </c>
      <c r="U147" s="94">
        <v>193</v>
      </c>
      <c r="V147" s="94">
        <v>44</v>
      </c>
      <c r="W147" s="95">
        <v>0.22813238770685579</v>
      </c>
      <c r="X147" s="95">
        <v>5.2009456264775412E-2</v>
      </c>
    </row>
    <row r="148" spans="14:24" ht="15.75">
      <c r="N148" s="91">
        <v>40999</v>
      </c>
      <c r="O148" s="92">
        <v>1087</v>
      </c>
      <c r="P148" s="92">
        <v>178</v>
      </c>
      <c r="Q148" s="92">
        <v>909</v>
      </c>
      <c r="R148" s="93">
        <v>5265992361</v>
      </c>
      <c r="S148" s="93">
        <v>3681815260</v>
      </c>
      <c r="T148" s="93">
        <v>1584177101</v>
      </c>
      <c r="U148" s="94">
        <v>236</v>
      </c>
      <c r="V148" s="94">
        <v>46</v>
      </c>
      <c r="W148" s="95">
        <v>0.21711131554737811</v>
      </c>
      <c r="X148" s="95">
        <v>4.2318307267709292E-2</v>
      </c>
    </row>
    <row r="149" spans="14:24" ht="15.75">
      <c r="N149" s="91">
        <v>41029</v>
      </c>
      <c r="O149" s="92">
        <v>934</v>
      </c>
      <c r="P149" s="92">
        <v>143</v>
      </c>
      <c r="Q149" s="92">
        <v>791</v>
      </c>
      <c r="R149" s="93">
        <v>3986314220</v>
      </c>
      <c r="S149" s="93">
        <v>2725319331</v>
      </c>
      <c r="T149" s="93">
        <v>1260994889</v>
      </c>
      <c r="U149" s="94">
        <v>212</v>
      </c>
      <c r="V149" s="94">
        <v>50</v>
      </c>
      <c r="W149" s="95">
        <v>0.22698072805139186</v>
      </c>
      <c r="X149" s="95">
        <v>5.353319057815846E-2</v>
      </c>
    </row>
    <row r="150" spans="14:24" ht="15.75">
      <c r="N150" s="91">
        <v>41060</v>
      </c>
      <c r="O150" s="92">
        <v>1116</v>
      </c>
      <c r="P150" s="92">
        <v>173</v>
      </c>
      <c r="Q150" s="92">
        <v>943</v>
      </c>
      <c r="R150" s="93">
        <v>4965606038</v>
      </c>
      <c r="S150" s="93">
        <v>3080958443</v>
      </c>
      <c r="T150" s="93">
        <v>1884647595</v>
      </c>
      <c r="U150" s="94">
        <v>224</v>
      </c>
      <c r="V150" s="94">
        <v>55</v>
      </c>
      <c r="W150" s="95">
        <v>0.20071684587813621</v>
      </c>
      <c r="X150" s="95">
        <v>4.9283154121863799E-2</v>
      </c>
    </row>
    <row r="151" spans="14:24" ht="15.75">
      <c r="N151" s="91">
        <v>41090</v>
      </c>
      <c r="O151" s="92">
        <v>1184</v>
      </c>
      <c r="P151" s="92">
        <v>192</v>
      </c>
      <c r="Q151" s="92">
        <v>992</v>
      </c>
      <c r="R151" s="93">
        <v>5839103730</v>
      </c>
      <c r="S151" s="93">
        <v>4102919202</v>
      </c>
      <c r="T151" s="93">
        <v>1736184528</v>
      </c>
      <c r="U151" s="94">
        <v>232</v>
      </c>
      <c r="V151" s="94">
        <v>54</v>
      </c>
      <c r="W151" s="95">
        <v>0.19594594594594594</v>
      </c>
      <c r="X151" s="95">
        <v>4.5608108108108107E-2</v>
      </c>
    </row>
    <row r="152" spans="14:24" ht="15.75">
      <c r="N152" s="91">
        <v>41121</v>
      </c>
      <c r="O152" s="92">
        <v>1001</v>
      </c>
      <c r="P152" s="92">
        <v>174</v>
      </c>
      <c r="Q152" s="92">
        <v>827</v>
      </c>
      <c r="R152" s="93">
        <v>5476852912</v>
      </c>
      <c r="S152" s="93">
        <v>3900652916</v>
      </c>
      <c r="T152" s="93">
        <v>1576199996</v>
      </c>
      <c r="U152" s="94">
        <v>200</v>
      </c>
      <c r="V152" s="94">
        <v>59</v>
      </c>
      <c r="W152" s="95">
        <v>0.19980019980019981</v>
      </c>
      <c r="X152" s="95">
        <v>5.8941058941058944E-2</v>
      </c>
    </row>
    <row r="153" spans="14:24" ht="15.75">
      <c r="N153" s="91">
        <v>41152</v>
      </c>
      <c r="O153" s="92">
        <v>1188</v>
      </c>
      <c r="P153" s="92">
        <v>187</v>
      </c>
      <c r="Q153" s="92">
        <v>1001</v>
      </c>
      <c r="R153" s="93">
        <v>5972824291</v>
      </c>
      <c r="S153" s="93">
        <v>4222471288</v>
      </c>
      <c r="T153" s="93">
        <v>1750353003</v>
      </c>
      <c r="U153" s="94">
        <v>209</v>
      </c>
      <c r="V153" s="94">
        <v>41</v>
      </c>
      <c r="W153" s="95">
        <v>0.17592592592592593</v>
      </c>
      <c r="X153" s="95">
        <v>3.4511784511784514E-2</v>
      </c>
    </row>
    <row r="154" spans="14:24" ht="15.75">
      <c r="N154" s="91">
        <v>41182</v>
      </c>
      <c r="O154" s="92">
        <v>1024</v>
      </c>
      <c r="P154" s="92">
        <v>152</v>
      </c>
      <c r="Q154" s="92">
        <v>872</v>
      </c>
      <c r="R154" s="93">
        <v>4799345757</v>
      </c>
      <c r="S154" s="93">
        <v>3340396891</v>
      </c>
      <c r="T154" s="93">
        <v>1458948866</v>
      </c>
      <c r="U154" s="94">
        <v>210</v>
      </c>
      <c r="V154" s="94">
        <v>38</v>
      </c>
      <c r="W154" s="95">
        <v>0.205078125</v>
      </c>
      <c r="X154" s="95">
        <v>3.7109375E-2</v>
      </c>
    </row>
    <row r="155" spans="14:24" ht="15.75">
      <c r="N155" s="91">
        <v>41213</v>
      </c>
      <c r="O155" s="92">
        <v>1132</v>
      </c>
      <c r="P155" s="92">
        <v>164</v>
      </c>
      <c r="Q155" s="92">
        <v>968</v>
      </c>
      <c r="R155" s="93">
        <v>5059704326</v>
      </c>
      <c r="S155" s="93">
        <v>3245720568</v>
      </c>
      <c r="T155" s="93">
        <v>1813983758</v>
      </c>
      <c r="U155" s="94">
        <v>173</v>
      </c>
      <c r="V155" s="94">
        <v>43</v>
      </c>
      <c r="W155" s="95">
        <v>0.15282685512367492</v>
      </c>
      <c r="X155" s="95">
        <v>3.7985865724381625E-2</v>
      </c>
    </row>
    <row r="156" spans="14:24" ht="15.75">
      <c r="N156" s="91">
        <v>41243</v>
      </c>
      <c r="O156" s="92">
        <v>1186</v>
      </c>
      <c r="P156" s="92">
        <v>219</v>
      </c>
      <c r="Q156" s="92">
        <v>967</v>
      </c>
      <c r="R156" s="93">
        <v>6091158156</v>
      </c>
      <c r="S156" s="93">
        <v>4193176177</v>
      </c>
      <c r="T156" s="93">
        <v>1897981979</v>
      </c>
      <c r="U156" s="94">
        <v>177</v>
      </c>
      <c r="V156" s="94">
        <v>58</v>
      </c>
      <c r="W156" s="95">
        <v>0.14924114671163574</v>
      </c>
      <c r="X156" s="95">
        <v>4.8903878583473864E-2</v>
      </c>
    </row>
    <row r="157" spans="14:24" ht="15.75">
      <c r="N157" s="91">
        <v>41274</v>
      </c>
      <c r="O157" s="92">
        <v>2025</v>
      </c>
      <c r="P157" s="92">
        <v>365</v>
      </c>
      <c r="Q157" s="92">
        <v>1660</v>
      </c>
      <c r="R157" s="93">
        <v>11310545774</v>
      </c>
      <c r="S157" s="93">
        <v>7620490192</v>
      </c>
      <c r="T157" s="93">
        <v>3690055582</v>
      </c>
      <c r="U157" s="94">
        <v>270</v>
      </c>
      <c r="V157" s="94">
        <v>68</v>
      </c>
      <c r="W157" s="95">
        <v>0.13333333333333333</v>
      </c>
      <c r="X157" s="95">
        <v>3.3580246913580247E-2</v>
      </c>
    </row>
    <row r="158" spans="14:24" ht="15.75">
      <c r="N158" s="91">
        <v>41305</v>
      </c>
      <c r="O158" s="92">
        <v>862</v>
      </c>
      <c r="P158" s="92">
        <v>129</v>
      </c>
      <c r="Q158" s="92">
        <v>733</v>
      </c>
      <c r="R158" s="93">
        <v>3552895587</v>
      </c>
      <c r="S158" s="93">
        <v>2462760628</v>
      </c>
      <c r="T158" s="93">
        <v>1090134959</v>
      </c>
      <c r="U158" s="94">
        <v>142</v>
      </c>
      <c r="V158" s="94">
        <v>41</v>
      </c>
      <c r="W158" s="95">
        <v>0.16473317865429235</v>
      </c>
      <c r="X158" s="95">
        <v>4.7563805104408351E-2</v>
      </c>
    </row>
    <row r="159" spans="14:24" ht="15.75">
      <c r="N159" s="91">
        <v>41333</v>
      </c>
      <c r="O159" s="92">
        <v>836</v>
      </c>
      <c r="P159" s="92">
        <v>118</v>
      </c>
      <c r="Q159" s="92">
        <v>718</v>
      </c>
      <c r="R159" s="93">
        <v>3229235181</v>
      </c>
      <c r="S159" s="93">
        <v>1997726470</v>
      </c>
      <c r="T159" s="93">
        <v>1231508711</v>
      </c>
      <c r="U159" s="94">
        <v>136</v>
      </c>
      <c r="V159" s="94">
        <v>30</v>
      </c>
      <c r="W159" s="95">
        <v>0.16267942583732056</v>
      </c>
      <c r="X159" s="95">
        <v>3.5885167464114832E-2</v>
      </c>
    </row>
    <row r="160" spans="14:24" ht="15.75">
      <c r="N160" s="91">
        <v>41364</v>
      </c>
      <c r="O160" s="92">
        <v>1212</v>
      </c>
      <c r="P160" s="92">
        <v>174</v>
      </c>
      <c r="Q160" s="92">
        <v>1038</v>
      </c>
      <c r="R160" s="93">
        <v>5607302057</v>
      </c>
      <c r="S160" s="93">
        <v>3834660165</v>
      </c>
      <c r="T160" s="93">
        <v>1772641892</v>
      </c>
      <c r="U160" s="94">
        <v>207</v>
      </c>
      <c r="V160" s="94">
        <v>34</v>
      </c>
      <c r="W160" s="95">
        <v>0.1707920792079208</v>
      </c>
      <c r="X160" s="95">
        <v>2.8052805280528052E-2</v>
      </c>
    </row>
    <row r="161" spans="14:24" ht="15.75">
      <c r="N161" s="91">
        <v>41394</v>
      </c>
      <c r="O161" s="92">
        <v>1209</v>
      </c>
      <c r="P161" s="92">
        <v>187</v>
      </c>
      <c r="Q161" s="92">
        <v>1022</v>
      </c>
      <c r="R161" s="93">
        <v>6043950596</v>
      </c>
      <c r="S161" s="93">
        <v>4277325763</v>
      </c>
      <c r="T161" s="93">
        <v>1766624833</v>
      </c>
      <c r="U161" s="94">
        <v>170</v>
      </c>
      <c r="V161" s="94">
        <v>37</v>
      </c>
      <c r="W161" s="95">
        <v>0.14061207609594706</v>
      </c>
      <c r="X161" s="95">
        <v>3.0603804797353185E-2</v>
      </c>
    </row>
    <row r="162" spans="14:24" ht="15.75">
      <c r="N162" s="91">
        <v>41425</v>
      </c>
      <c r="O162" s="92">
        <v>1412</v>
      </c>
      <c r="P162" s="92">
        <v>196</v>
      </c>
      <c r="Q162" s="92">
        <v>1216</v>
      </c>
      <c r="R162" s="93">
        <v>6511158079</v>
      </c>
      <c r="S162" s="93">
        <v>4352757375</v>
      </c>
      <c r="T162" s="93">
        <v>2158400704</v>
      </c>
      <c r="U162" s="94">
        <v>204</v>
      </c>
      <c r="V162" s="94">
        <v>49</v>
      </c>
      <c r="W162" s="95">
        <v>0.14447592067988668</v>
      </c>
      <c r="X162" s="95">
        <v>3.4702549575070823E-2</v>
      </c>
    </row>
    <row r="163" spans="14:24" ht="15.75">
      <c r="N163" s="91">
        <v>41455</v>
      </c>
      <c r="O163" s="92">
        <v>1445</v>
      </c>
      <c r="P163" s="92">
        <v>252</v>
      </c>
      <c r="Q163" s="92">
        <v>1193</v>
      </c>
      <c r="R163" s="93">
        <v>9146814753</v>
      </c>
      <c r="S163" s="93">
        <v>6598182046</v>
      </c>
      <c r="T163" s="93">
        <v>2548632707</v>
      </c>
      <c r="U163" s="94">
        <v>208</v>
      </c>
      <c r="V163" s="94">
        <v>47</v>
      </c>
      <c r="W163" s="95">
        <v>0.1439446366782007</v>
      </c>
      <c r="X163" s="95">
        <v>3.2525951557093424E-2</v>
      </c>
    </row>
    <row r="164" spans="14:24" ht="15.75">
      <c r="N164" s="91">
        <v>41486</v>
      </c>
      <c r="O164" s="92">
        <v>1351</v>
      </c>
      <c r="P164" s="92">
        <v>199</v>
      </c>
      <c r="Q164" s="92">
        <v>1152</v>
      </c>
      <c r="R164" s="93">
        <v>6036135881</v>
      </c>
      <c r="S164" s="93">
        <v>4010312208</v>
      </c>
      <c r="T164" s="93">
        <v>2025823673</v>
      </c>
      <c r="U164" s="94">
        <v>150</v>
      </c>
      <c r="V164" s="94">
        <v>48</v>
      </c>
      <c r="W164" s="95">
        <v>0.11102886750555144</v>
      </c>
      <c r="X164" s="95">
        <v>3.552923760177646E-2</v>
      </c>
    </row>
    <row r="165" spans="14:24" ht="15.75">
      <c r="N165" s="91">
        <v>41517</v>
      </c>
      <c r="O165" s="92">
        <v>1420</v>
      </c>
      <c r="P165" s="92">
        <v>243</v>
      </c>
      <c r="Q165" s="92">
        <v>1177</v>
      </c>
      <c r="R165" s="93">
        <v>7389552861</v>
      </c>
      <c r="S165" s="93">
        <v>4985646301</v>
      </c>
      <c r="T165" s="93">
        <v>2403906560</v>
      </c>
      <c r="U165" s="94">
        <v>199</v>
      </c>
      <c r="V165" s="94">
        <v>44</v>
      </c>
      <c r="W165" s="95">
        <v>0.14014084507042254</v>
      </c>
      <c r="X165" s="95">
        <v>3.0985915492957747E-2</v>
      </c>
    </row>
    <row r="166" spans="14:24" ht="15.75">
      <c r="N166" s="91">
        <v>41547</v>
      </c>
      <c r="O166" s="92">
        <v>1299</v>
      </c>
      <c r="P166" s="92">
        <v>195</v>
      </c>
      <c r="Q166" s="92">
        <v>1104</v>
      </c>
      <c r="R166" s="93">
        <v>7038224845</v>
      </c>
      <c r="S166" s="93">
        <v>4863287903</v>
      </c>
      <c r="T166" s="93">
        <v>2174936942</v>
      </c>
      <c r="U166" s="94">
        <v>152</v>
      </c>
      <c r="V166" s="94">
        <v>32</v>
      </c>
      <c r="W166" s="95">
        <v>0.1170130869899923</v>
      </c>
      <c r="X166" s="95">
        <v>2.4634334103156273E-2</v>
      </c>
    </row>
    <row r="167" spans="14:24" ht="15.75">
      <c r="N167" s="91">
        <v>41578</v>
      </c>
      <c r="O167" s="92">
        <v>1410</v>
      </c>
      <c r="P167" s="92">
        <v>220</v>
      </c>
      <c r="Q167" s="92">
        <v>1190</v>
      </c>
      <c r="R167" s="93">
        <v>8856356156</v>
      </c>
      <c r="S167" s="93">
        <v>6526040929</v>
      </c>
      <c r="T167" s="93">
        <v>2330315227</v>
      </c>
      <c r="U167" s="94">
        <v>154</v>
      </c>
      <c r="V167" s="94">
        <v>36</v>
      </c>
      <c r="W167" s="95">
        <v>0.10921985815602837</v>
      </c>
      <c r="X167" s="95">
        <v>2.553191489361702E-2</v>
      </c>
    </row>
    <row r="168" spans="14:24" ht="15.75">
      <c r="N168" s="91">
        <v>41608</v>
      </c>
      <c r="O168" s="92">
        <v>1138</v>
      </c>
      <c r="P168" s="92">
        <v>199</v>
      </c>
      <c r="Q168" s="92">
        <v>939</v>
      </c>
      <c r="R168" s="93">
        <v>6264658513</v>
      </c>
      <c r="S168" s="93">
        <v>4432103265</v>
      </c>
      <c r="T168" s="93">
        <v>1832555248</v>
      </c>
      <c r="U168" s="94">
        <v>164</v>
      </c>
      <c r="V168" s="94">
        <v>44</v>
      </c>
      <c r="W168" s="95">
        <v>0.14411247803163443</v>
      </c>
      <c r="X168" s="95">
        <v>3.8664323374340948E-2</v>
      </c>
    </row>
    <row r="169" spans="14:24" ht="15.75">
      <c r="N169" s="91">
        <v>41639</v>
      </c>
      <c r="O169" s="92">
        <v>1852</v>
      </c>
      <c r="P169" s="92">
        <v>364</v>
      </c>
      <c r="Q169" s="92">
        <v>1488</v>
      </c>
      <c r="R169" s="93">
        <v>11370627891</v>
      </c>
      <c r="S169" s="93">
        <v>8212143571</v>
      </c>
      <c r="T169" s="93">
        <v>3158484320</v>
      </c>
      <c r="U169" s="94">
        <v>198</v>
      </c>
      <c r="V169" s="94">
        <v>74</v>
      </c>
      <c r="W169" s="95">
        <v>0.10691144708423327</v>
      </c>
      <c r="X169" s="95">
        <v>3.9956803455723541E-2</v>
      </c>
    </row>
    <row r="170" spans="14:24" ht="15.75">
      <c r="N170" s="91">
        <v>41670</v>
      </c>
      <c r="O170" s="92">
        <v>1218</v>
      </c>
      <c r="P170" s="92">
        <v>185</v>
      </c>
      <c r="Q170" s="92">
        <v>1033</v>
      </c>
      <c r="R170" s="93">
        <v>5137043267</v>
      </c>
      <c r="S170" s="93">
        <v>2831199647</v>
      </c>
      <c r="T170" s="93">
        <v>2305843620</v>
      </c>
      <c r="U170" s="94">
        <v>120</v>
      </c>
      <c r="V170" s="94">
        <v>33</v>
      </c>
      <c r="W170" s="95">
        <v>9.8522167487684734E-2</v>
      </c>
      <c r="X170" s="95">
        <v>2.7093596059113302E-2</v>
      </c>
    </row>
    <row r="171" spans="14:24" ht="15.75">
      <c r="N171" s="91">
        <v>41698</v>
      </c>
      <c r="O171" s="92">
        <v>1127</v>
      </c>
      <c r="P171" s="92">
        <v>161</v>
      </c>
      <c r="Q171" s="92">
        <v>966</v>
      </c>
      <c r="R171" s="93">
        <v>4944697029</v>
      </c>
      <c r="S171" s="93">
        <v>3186990356</v>
      </c>
      <c r="T171" s="93">
        <v>1757706673</v>
      </c>
      <c r="U171" s="94">
        <v>93</v>
      </c>
      <c r="V171" s="94">
        <v>26</v>
      </c>
      <c r="W171" s="95">
        <v>8.2519964507542148E-2</v>
      </c>
      <c r="X171" s="95">
        <v>2.3070097604259095E-2</v>
      </c>
    </row>
    <row r="172" spans="14:24" ht="15.75">
      <c r="N172" s="91">
        <v>41729</v>
      </c>
      <c r="O172" s="92">
        <v>1279</v>
      </c>
      <c r="P172" s="92">
        <v>220</v>
      </c>
      <c r="Q172" s="92">
        <v>1059</v>
      </c>
      <c r="R172" s="93">
        <v>6799384721</v>
      </c>
      <c r="S172" s="93">
        <v>4633808638</v>
      </c>
      <c r="T172" s="93">
        <v>2165576083</v>
      </c>
      <c r="U172" s="94">
        <v>134</v>
      </c>
      <c r="V172" s="94">
        <v>32</v>
      </c>
      <c r="W172" s="95">
        <v>0.10476935105551212</v>
      </c>
      <c r="X172" s="95">
        <v>2.5019546520719312E-2</v>
      </c>
    </row>
    <row r="173" spans="14:24" ht="15.75">
      <c r="N173" s="91">
        <v>41759</v>
      </c>
      <c r="O173" s="92">
        <v>1287</v>
      </c>
      <c r="P173" s="92">
        <v>197</v>
      </c>
      <c r="Q173" s="92">
        <v>1090</v>
      </c>
      <c r="R173" s="93">
        <v>6448865925</v>
      </c>
      <c r="S173" s="93">
        <v>4193884502</v>
      </c>
      <c r="T173" s="93">
        <v>2254981423</v>
      </c>
      <c r="U173" s="94">
        <v>155</v>
      </c>
      <c r="V173" s="94">
        <v>24</v>
      </c>
      <c r="W173" s="95">
        <v>0.12043512043512043</v>
      </c>
      <c r="X173" s="95">
        <v>1.8648018648018648E-2</v>
      </c>
    </row>
    <row r="174" spans="14:24" ht="15.75">
      <c r="N174" s="91">
        <v>41790</v>
      </c>
      <c r="O174" s="92">
        <v>1428</v>
      </c>
      <c r="P174" s="92">
        <v>229</v>
      </c>
      <c r="Q174" s="92">
        <v>1199</v>
      </c>
      <c r="R174" s="93">
        <v>7960521021</v>
      </c>
      <c r="S174" s="93">
        <v>5585652394</v>
      </c>
      <c r="T174" s="93">
        <v>2374868627</v>
      </c>
      <c r="U174" s="94">
        <v>130</v>
      </c>
      <c r="V174" s="94">
        <v>48</v>
      </c>
      <c r="W174" s="95">
        <v>9.1036414565826326E-2</v>
      </c>
      <c r="X174" s="95">
        <v>3.3613445378151259E-2</v>
      </c>
    </row>
    <row r="175" spans="14:24" ht="15.75">
      <c r="N175" s="91">
        <v>41820</v>
      </c>
      <c r="O175" s="92">
        <v>1624</v>
      </c>
      <c r="P175" s="92">
        <v>271</v>
      </c>
      <c r="Q175" s="92">
        <v>1353</v>
      </c>
      <c r="R175" s="93">
        <v>13189971513</v>
      </c>
      <c r="S175" s="93">
        <v>10262147268</v>
      </c>
      <c r="T175" s="93">
        <v>2927824245</v>
      </c>
      <c r="U175" s="94">
        <v>145</v>
      </c>
      <c r="V175" s="94">
        <v>34</v>
      </c>
      <c r="W175" s="95">
        <v>8.9285714285714288E-2</v>
      </c>
      <c r="X175" s="95">
        <v>2.0935960591133004E-2</v>
      </c>
    </row>
    <row r="176" spans="14:24" ht="15.75">
      <c r="N176" s="91">
        <v>41851</v>
      </c>
      <c r="O176" s="92">
        <v>1502</v>
      </c>
      <c r="P176" s="92">
        <v>278</v>
      </c>
      <c r="Q176" s="92">
        <v>1224</v>
      </c>
      <c r="R176" s="93">
        <v>10258274269</v>
      </c>
      <c r="S176" s="93">
        <v>7383115582</v>
      </c>
      <c r="T176" s="93">
        <v>2875158687</v>
      </c>
      <c r="U176" s="94">
        <v>119</v>
      </c>
      <c r="V176" s="94">
        <v>33</v>
      </c>
      <c r="W176" s="95">
        <v>7.9227696404793602E-2</v>
      </c>
      <c r="X176" s="95">
        <v>2.1970705725699067E-2</v>
      </c>
    </row>
    <row r="177" spans="14:24" ht="15.75">
      <c r="N177" s="91">
        <v>41882</v>
      </c>
      <c r="O177" s="92">
        <v>1440</v>
      </c>
      <c r="P177" s="92">
        <v>233</v>
      </c>
      <c r="Q177" s="92">
        <v>1207</v>
      </c>
      <c r="R177" s="93">
        <v>8663510249</v>
      </c>
      <c r="S177" s="93">
        <v>6036959569</v>
      </c>
      <c r="T177" s="93">
        <v>2626550680</v>
      </c>
      <c r="U177" s="94">
        <v>106</v>
      </c>
      <c r="V177" s="94">
        <v>17</v>
      </c>
      <c r="W177" s="95">
        <v>7.3611111111111113E-2</v>
      </c>
      <c r="X177" s="95">
        <v>1.1805555555555555E-2</v>
      </c>
    </row>
    <row r="178" spans="14:24" ht="15.75">
      <c r="N178" s="91">
        <v>41912</v>
      </c>
      <c r="O178" s="92">
        <v>1439</v>
      </c>
      <c r="P178" s="92">
        <v>264</v>
      </c>
      <c r="Q178" s="92">
        <v>1175</v>
      </c>
      <c r="R178" s="93">
        <v>8831576822</v>
      </c>
      <c r="S178" s="93">
        <v>6156040652</v>
      </c>
      <c r="T178" s="93">
        <v>2675536170</v>
      </c>
      <c r="U178" s="94">
        <v>110</v>
      </c>
      <c r="V178" s="94">
        <v>24</v>
      </c>
      <c r="W178" s="95">
        <v>7.6441973592772758E-2</v>
      </c>
      <c r="X178" s="95">
        <v>1.6678248783877692E-2</v>
      </c>
    </row>
    <row r="179" spans="14:24" ht="15.75">
      <c r="N179" s="91">
        <v>41943</v>
      </c>
      <c r="O179" s="92">
        <v>1576</v>
      </c>
      <c r="P179" s="92">
        <v>294</v>
      </c>
      <c r="Q179" s="92">
        <v>1282</v>
      </c>
      <c r="R179" s="93">
        <v>11040489997</v>
      </c>
      <c r="S179" s="93">
        <v>8072297396</v>
      </c>
      <c r="T179" s="93">
        <v>2968192601</v>
      </c>
      <c r="U179" s="94">
        <v>99</v>
      </c>
      <c r="V179" s="94">
        <v>28</v>
      </c>
      <c r="W179" s="95">
        <v>6.2817258883248725E-2</v>
      </c>
      <c r="X179" s="95">
        <v>1.7766497461928935E-2</v>
      </c>
    </row>
    <row r="180" spans="14:24" ht="15.75">
      <c r="N180" s="91">
        <v>41973</v>
      </c>
      <c r="O180" s="92">
        <v>1303</v>
      </c>
      <c r="P180" s="92">
        <v>239</v>
      </c>
      <c r="Q180" s="92">
        <v>1064</v>
      </c>
      <c r="R180" s="93">
        <v>8546703617</v>
      </c>
      <c r="S180" s="93">
        <v>6272698892</v>
      </c>
      <c r="T180" s="93">
        <v>2274004725</v>
      </c>
      <c r="U180" s="94">
        <v>97</v>
      </c>
      <c r="V180" s="94">
        <v>17</v>
      </c>
      <c r="W180" s="95">
        <v>7.444359171143515E-2</v>
      </c>
      <c r="X180" s="95">
        <v>1.3046815042210284E-2</v>
      </c>
    </row>
    <row r="181" spans="14:24" ht="15.75">
      <c r="N181" s="91">
        <v>42004</v>
      </c>
      <c r="O181" s="92">
        <v>1958</v>
      </c>
      <c r="P181" s="92">
        <v>392</v>
      </c>
      <c r="Q181" s="92">
        <v>1566</v>
      </c>
      <c r="R181" s="93">
        <v>14009183442</v>
      </c>
      <c r="S181" s="93">
        <v>10501897495</v>
      </c>
      <c r="T181" s="93">
        <v>3507285947</v>
      </c>
      <c r="U181" s="94">
        <v>126</v>
      </c>
      <c r="V181" s="94">
        <v>40</v>
      </c>
      <c r="W181" s="95">
        <v>6.4351378958120528E-2</v>
      </c>
      <c r="X181" s="95">
        <v>2.0429009193054137E-2</v>
      </c>
    </row>
    <row r="182" spans="14:24" ht="15.75">
      <c r="N182" s="91">
        <v>42035</v>
      </c>
      <c r="O182" s="92">
        <v>1273</v>
      </c>
      <c r="P182" s="92">
        <v>230</v>
      </c>
      <c r="Q182" s="92">
        <v>1043</v>
      </c>
      <c r="R182" s="93">
        <v>11595469717</v>
      </c>
      <c r="S182" s="93">
        <v>6986995943</v>
      </c>
      <c r="T182" s="93">
        <v>4608473774</v>
      </c>
      <c r="U182" s="94">
        <v>73</v>
      </c>
      <c r="V182" s="94">
        <v>20</v>
      </c>
      <c r="W182" s="95">
        <v>5.7344854673998427E-2</v>
      </c>
      <c r="X182" s="95">
        <v>1.5710919088766692E-2</v>
      </c>
    </row>
    <row r="183" spans="14:24" ht="15.75">
      <c r="N183" s="91">
        <v>42063</v>
      </c>
      <c r="O183" s="92">
        <v>1248</v>
      </c>
      <c r="P183" s="92">
        <v>199</v>
      </c>
      <c r="Q183" s="92">
        <v>1049</v>
      </c>
      <c r="R183" s="93">
        <v>7793306409</v>
      </c>
      <c r="S183" s="93">
        <v>5214639111</v>
      </c>
      <c r="T183" s="93">
        <v>2578667298</v>
      </c>
      <c r="U183" s="94">
        <v>70</v>
      </c>
      <c r="V183" s="94">
        <v>13</v>
      </c>
      <c r="W183" s="95">
        <v>5.6089743589743592E-2</v>
      </c>
      <c r="X183" s="95">
        <v>1.0416666666666666E-2</v>
      </c>
    </row>
    <row r="184" spans="14:24" ht="15.75">
      <c r="N184" s="91">
        <v>42094</v>
      </c>
      <c r="O184" s="92">
        <v>1491</v>
      </c>
      <c r="P184" s="92">
        <v>237</v>
      </c>
      <c r="Q184" s="92">
        <v>1254</v>
      </c>
      <c r="R184" s="93">
        <v>8969018360</v>
      </c>
      <c r="S184" s="93">
        <v>6071235966</v>
      </c>
      <c r="T184" s="93">
        <v>2897782394</v>
      </c>
      <c r="U184" s="94">
        <v>95</v>
      </c>
      <c r="V184" s="94">
        <v>22</v>
      </c>
      <c r="W184" s="95">
        <v>6.3715627095908792E-2</v>
      </c>
      <c r="X184" s="95">
        <v>1.4755197853789403E-2</v>
      </c>
    </row>
    <row r="185" spans="14:24" ht="15.75">
      <c r="N185" s="91">
        <v>42124</v>
      </c>
      <c r="O185" s="92">
        <v>1450</v>
      </c>
      <c r="P185" s="92">
        <v>224</v>
      </c>
      <c r="Q185" s="92">
        <v>1226</v>
      </c>
      <c r="R185" s="93">
        <v>7641118982</v>
      </c>
      <c r="S185" s="93">
        <v>4893560253</v>
      </c>
      <c r="T185" s="93">
        <v>2747558729</v>
      </c>
      <c r="U185" s="94">
        <v>89</v>
      </c>
      <c r="V185" s="94">
        <v>22</v>
      </c>
      <c r="W185" s="95">
        <v>6.137931034482759E-2</v>
      </c>
      <c r="X185" s="95">
        <v>1.5172413793103448E-2</v>
      </c>
    </row>
    <row r="186" spans="14:24" ht="15.75">
      <c r="N186" s="91">
        <v>42155</v>
      </c>
      <c r="O186" s="92">
        <v>1433</v>
      </c>
      <c r="P186" s="92">
        <v>245</v>
      </c>
      <c r="Q186" s="92">
        <v>1188</v>
      </c>
      <c r="R186" s="93">
        <v>11866552657</v>
      </c>
      <c r="S186" s="93">
        <v>8760883008</v>
      </c>
      <c r="T186" s="93">
        <v>3105669649</v>
      </c>
      <c r="U186" s="94">
        <v>92</v>
      </c>
      <c r="V186" s="94">
        <v>20</v>
      </c>
      <c r="W186" s="95">
        <v>6.4200976971388699E-2</v>
      </c>
      <c r="X186" s="95">
        <v>1.3956734124214934E-2</v>
      </c>
    </row>
    <row r="187" spans="14:24" ht="15.75">
      <c r="N187" s="91">
        <v>42185</v>
      </c>
      <c r="O187" s="92">
        <v>1747</v>
      </c>
      <c r="P187" s="92">
        <v>299</v>
      </c>
      <c r="Q187" s="92">
        <v>1448</v>
      </c>
      <c r="R187" s="93">
        <v>12525289931</v>
      </c>
      <c r="S187" s="93">
        <v>8759555048</v>
      </c>
      <c r="T187" s="93">
        <v>3765734883</v>
      </c>
      <c r="U187" s="94">
        <v>103</v>
      </c>
      <c r="V187" s="94">
        <v>23</v>
      </c>
      <c r="W187" s="95">
        <v>5.8958214081282198E-2</v>
      </c>
      <c r="X187" s="95">
        <v>1.316542644533486E-2</v>
      </c>
    </row>
    <row r="188" spans="14:24" ht="15.75">
      <c r="N188" s="91">
        <v>42216</v>
      </c>
      <c r="O188" s="92">
        <v>1694</v>
      </c>
      <c r="P188" s="92">
        <v>300</v>
      </c>
      <c r="Q188" s="92">
        <v>1394</v>
      </c>
      <c r="R188" s="93">
        <v>9947201500</v>
      </c>
      <c r="S188" s="93">
        <v>6403095121</v>
      </c>
      <c r="T188" s="93">
        <v>3544106379</v>
      </c>
      <c r="U188" s="94">
        <v>94</v>
      </c>
      <c r="V188" s="94">
        <v>24</v>
      </c>
      <c r="W188" s="95">
        <v>5.5489964580873671E-2</v>
      </c>
      <c r="X188" s="95">
        <v>1.4167650531286895E-2</v>
      </c>
    </row>
    <row r="189" spans="14:24" ht="15.75">
      <c r="N189" s="91">
        <v>42247</v>
      </c>
      <c r="O189" s="92">
        <v>1473</v>
      </c>
      <c r="P189" s="92">
        <v>261</v>
      </c>
      <c r="Q189" s="92">
        <v>1212</v>
      </c>
      <c r="R189" s="93">
        <v>10975745740</v>
      </c>
      <c r="S189" s="93">
        <v>8086805783</v>
      </c>
      <c r="T189" s="93">
        <v>2888939957</v>
      </c>
      <c r="U189" s="94">
        <v>78</v>
      </c>
      <c r="V189" s="94">
        <v>22</v>
      </c>
      <c r="W189" s="95">
        <v>5.2953156822810592E-2</v>
      </c>
      <c r="X189" s="95">
        <v>1.493550577053632E-2</v>
      </c>
    </row>
    <row r="190" spans="14:24" ht="15.75">
      <c r="N190" s="91">
        <v>42277</v>
      </c>
      <c r="O190" s="92">
        <v>1548</v>
      </c>
      <c r="P190" s="92">
        <v>287</v>
      </c>
      <c r="Q190" s="92">
        <v>1261</v>
      </c>
      <c r="R190" s="93">
        <v>10124199506</v>
      </c>
      <c r="S190" s="93">
        <v>6984564349</v>
      </c>
      <c r="T190" s="93">
        <v>3139635157</v>
      </c>
      <c r="U190" s="94">
        <v>76</v>
      </c>
      <c r="V190" s="94">
        <v>20</v>
      </c>
      <c r="W190" s="95">
        <v>4.909560723514212E-2</v>
      </c>
      <c r="X190" s="95">
        <v>1.2919896640826873E-2</v>
      </c>
    </row>
    <row r="191" spans="14:24" ht="15.75">
      <c r="N191" s="91">
        <v>42308</v>
      </c>
      <c r="O191" s="92">
        <v>1644</v>
      </c>
      <c r="P191" s="92">
        <v>315</v>
      </c>
      <c r="Q191" s="92">
        <v>1329</v>
      </c>
      <c r="R191" s="93">
        <v>11180992749</v>
      </c>
      <c r="S191" s="93">
        <v>8098494313</v>
      </c>
      <c r="T191" s="93">
        <v>3082498436</v>
      </c>
      <c r="U191" s="94">
        <v>72</v>
      </c>
      <c r="V191" s="94">
        <v>20</v>
      </c>
      <c r="W191" s="95">
        <v>4.3795620437956206E-2</v>
      </c>
      <c r="X191" s="95">
        <v>1.2165450121654502E-2</v>
      </c>
    </row>
    <row r="192" spans="14:24" ht="15.75">
      <c r="N192" s="91">
        <v>42338</v>
      </c>
      <c r="O192" s="92">
        <v>1480</v>
      </c>
      <c r="P192" s="92">
        <v>243</v>
      </c>
      <c r="Q192" s="92">
        <v>1237</v>
      </c>
      <c r="R192" s="93">
        <v>8744426969</v>
      </c>
      <c r="S192" s="93">
        <v>5916060553</v>
      </c>
      <c r="T192" s="93">
        <v>2828366416</v>
      </c>
      <c r="U192" s="94">
        <v>66</v>
      </c>
      <c r="V192" s="94">
        <v>23</v>
      </c>
      <c r="W192" s="95">
        <v>4.4594594594594597E-2</v>
      </c>
      <c r="X192" s="95">
        <v>1.5540540540540541E-2</v>
      </c>
    </row>
    <row r="193" spans="14:24" ht="15.75">
      <c r="N193" s="91">
        <v>42369</v>
      </c>
      <c r="O193" s="92">
        <v>2124</v>
      </c>
      <c r="P193" s="92">
        <v>416</v>
      </c>
      <c r="Q193" s="92">
        <v>1708</v>
      </c>
      <c r="R193" s="93">
        <v>20327707975</v>
      </c>
      <c r="S193" s="93">
        <v>16109363075</v>
      </c>
      <c r="T193" s="93">
        <v>4218344900</v>
      </c>
      <c r="U193" s="94">
        <v>117</v>
      </c>
      <c r="V193" s="94">
        <v>30</v>
      </c>
      <c r="W193" s="95">
        <v>5.5084745762711863E-2</v>
      </c>
      <c r="X193" s="95">
        <v>1.4124293785310734E-2</v>
      </c>
    </row>
    <row r="194" spans="14:24" ht="15.75">
      <c r="N194" s="91">
        <v>42400</v>
      </c>
      <c r="O194" s="92">
        <v>1364</v>
      </c>
      <c r="P194" s="92">
        <v>236</v>
      </c>
      <c r="Q194" s="92">
        <v>1128</v>
      </c>
      <c r="R194" s="93">
        <v>8816316648</v>
      </c>
      <c r="S194" s="93">
        <v>5966115351</v>
      </c>
      <c r="T194" s="93">
        <v>2850201297</v>
      </c>
      <c r="U194" s="94">
        <v>64</v>
      </c>
      <c r="V194" s="94">
        <v>13</v>
      </c>
      <c r="W194" s="95">
        <v>4.6920821114369501E-2</v>
      </c>
      <c r="X194" s="95">
        <v>9.5307917888563052E-3</v>
      </c>
    </row>
    <row r="195" spans="14:24" ht="15.75">
      <c r="N195" s="91">
        <v>42429</v>
      </c>
      <c r="O195" s="92">
        <v>1337</v>
      </c>
      <c r="P195" s="92">
        <v>231</v>
      </c>
      <c r="Q195" s="92">
        <v>1106</v>
      </c>
      <c r="R195" s="93">
        <v>8077643000</v>
      </c>
      <c r="S195" s="93">
        <v>5498721574</v>
      </c>
      <c r="T195" s="93">
        <v>2578921426</v>
      </c>
      <c r="U195" s="94">
        <v>56</v>
      </c>
      <c r="V195" s="94">
        <v>12</v>
      </c>
      <c r="W195" s="95">
        <v>4.1884816753926704E-2</v>
      </c>
      <c r="X195" s="95">
        <v>8.9753178758414359E-3</v>
      </c>
    </row>
    <row r="196" spans="14:24" ht="15.75">
      <c r="N196" s="91">
        <v>42460</v>
      </c>
      <c r="O196" s="92">
        <v>1781</v>
      </c>
      <c r="P196" s="92">
        <v>292</v>
      </c>
      <c r="Q196" s="92">
        <v>1489</v>
      </c>
      <c r="R196" s="93">
        <v>9855085175</v>
      </c>
      <c r="S196" s="93">
        <v>6379024633</v>
      </c>
      <c r="T196" s="93">
        <v>3476060542</v>
      </c>
      <c r="U196" s="94">
        <v>82</v>
      </c>
      <c r="V196" s="94">
        <v>22</v>
      </c>
      <c r="W196" s="95">
        <v>4.6041549691184729E-2</v>
      </c>
      <c r="X196" s="95">
        <v>1.2352610892756879E-2</v>
      </c>
    </row>
    <row r="197" spans="14:24" ht="15.75">
      <c r="N197" s="91">
        <v>42490</v>
      </c>
      <c r="O197" s="92">
        <v>1578</v>
      </c>
      <c r="P197" s="92">
        <v>216</v>
      </c>
      <c r="Q197" s="92">
        <v>1362</v>
      </c>
      <c r="R197" s="93">
        <v>7366401227</v>
      </c>
      <c r="S197" s="93">
        <v>4315964546</v>
      </c>
      <c r="T197" s="93">
        <v>3050436681</v>
      </c>
      <c r="U197" s="94">
        <v>79</v>
      </c>
      <c r="V197" s="94">
        <v>11</v>
      </c>
      <c r="W197" s="95">
        <v>5.0063371356147024E-2</v>
      </c>
      <c r="X197" s="95">
        <v>6.9708491761723704E-3</v>
      </c>
    </row>
    <row r="198" spans="14:24" ht="15.75">
      <c r="N198" s="91">
        <v>42521</v>
      </c>
      <c r="O198" s="92">
        <v>1663</v>
      </c>
      <c r="P198" s="92">
        <v>265</v>
      </c>
      <c r="Q198" s="92">
        <v>1398</v>
      </c>
      <c r="R198" s="93">
        <v>8859989524</v>
      </c>
      <c r="S198" s="93">
        <v>5825887263</v>
      </c>
      <c r="T198" s="93">
        <v>3034102261</v>
      </c>
      <c r="U198" s="94">
        <v>73</v>
      </c>
      <c r="V198" s="94">
        <v>23</v>
      </c>
      <c r="W198" s="95">
        <v>4.3896572459410706E-2</v>
      </c>
      <c r="X198" s="95">
        <v>1.3830426939266387E-2</v>
      </c>
    </row>
    <row r="199" spans="14:24" ht="15.75">
      <c r="N199" s="91">
        <v>42551</v>
      </c>
      <c r="O199" s="92">
        <v>1895</v>
      </c>
      <c r="P199" s="92">
        <v>364</v>
      </c>
      <c r="Q199" s="92">
        <v>1531</v>
      </c>
      <c r="R199" s="93">
        <v>16509153843</v>
      </c>
      <c r="S199" s="93">
        <v>12728411082</v>
      </c>
      <c r="T199" s="93">
        <v>3780742761</v>
      </c>
      <c r="U199" s="94">
        <v>72</v>
      </c>
      <c r="V199" s="94">
        <v>24</v>
      </c>
      <c r="W199" s="95">
        <v>3.7994722955145117E-2</v>
      </c>
      <c r="X199" s="95">
        <v>1.2664907651715039E-2</v>
      </c>
    </row>
    <row r="200" spans="14:24" ht="15.75">
      <c r="N200" s="91">
        <v>42582</v>
      </c>
      <c r="O200" s="92">
        <v>1532</v>
      </c>
      <c r="P200" s="92">
        <v>272</v>
      </c>
      <c r="Q200" s="92">
        <v>1260</v>
      </c>
      <c r="R200" s="93">
        <v>10735335697</v>
      </c>
      <c r="S200" s="93">
        <v>7847932440</v>
      </c>
      <c r="T200" s="93">
        <v>2887403257</v>
      </c>
      <c r="U200" s="94">
        <v>38</v>
      </c>
      <c r="V200" s="94">
        <v>20</v>
      </c>
      <c r="W200" s="95">
        <v>2.4804177545691905E-2</v>
      </c>
      <c r="X200" s="95">
        <v>1.3054830287206266E-2</v>
      </c>
    </row>
    <row r="201" spans="14:24" ht="15.75">
      <c r="N201" s="91">
        <v>42613</v>
      </c>
      <c r="O201" s="92">
        <v>1628</v>
      </c>
      <c r="P201" s="92">
        <v>293</v>
      </c>
      <c r="Q201" s="92">
        <v>1335</v>
      </c>
      <c r="R201" s="93">
        <v>11205515430</v>
      </c>
      <c r="S201" s="93">
        <v>8279932950</v>
      </c>
      <c r="T201" s="93">
        <v>2925582480</v>
      </c>
      <c r="U201" s="94">
        <v>59</v>
      </c>
      <c r="V201" s="94">
        <v>14</v>
      </c>
      <c r="W201" s="95">
        <v>3.6240786240786242E-2</v>
      </c>
      <c r="X201" s="95">
        <v>8.5995085995085995E-3</v>
      </c>
    </row>
    <row r="202" spans="14:24" ht="15.75">
      <c r="N202" s="91">
        <v>42643</v>
      </c>
      <c r="O202" s="92">
        <v>1648</v>
      </c>
      <c r="P202" s="92">
        <v>323</v>
      </c>
      <c r="Q202" s="92">
        <v>1325</v>
      </c>
      <c r="R202" s="93">
        <v>12366487363</v>
      </c>
      <c r="S202" s="93">
        <v>9040046555</v>
      </c>
      <c r="T202" s="93">
        <v>3326440808</v>
      </c>
      <c r="U202" s="94">
        <v>46</v>
      </c>
      <c r="V202" s="94">
        <v>24</v>
      </c>
      <c r="W202" s="95">
        <v>2.7912621359223302E-2</v>
      </c>
      <c r="X202" s="95">
        <v>1.4563106796116505E-2</v>
      </c>
    </row>
    <row r="203" spans="14:24" ht="15.75">
      <c r="N203" s="91">
        <v>42674</v>
      </c>
      <c r="O203" s="92">
        <v>1497</v>
      </c>
      <c r="P203" s="92">
        <v>279</v>
      </c>
      <c r="Q203" s="92">
        <v>1218</v>
      </c>
      <c r="R203" s="93">
        <v>11213075925</v>
      </c>
      <c r="S203" s="93">
        <v>8439368886</v>
      </c>
      <c r="T203" s="93">
        <v>2773707039</v>
      </c>
      <c r="U203" s="94">
        <v>34</v>
      </c>
      <c r="V203" s="94">
        <v>19</v>
      </c>
      <c r="W203" s="95">
        <v>2.2712090848363394E-2</v>
      </c>
      <c r="X203" s="95">
        <v>1.2692050768203072E-2</v>
      </c>
    </row>
    <row r="204" spans="14:24" ht="15.75">
      <c r="N204" s="91">
        <v>42704</v>
      </c>
      <c r="O204" s="92">
        <v>1508</v>
      </c>
      <c r="P204" s="92">
        <v>315</v>
      </c>
      <c r="Q204" s="92">
        <v>1193</v>
      </c>
      <c r="R204" s="93">
        <v>12382604293</v>
      </c>
      <c r="S204" s="93">
        <v>9445136331</v>
      </c>
      <c r="T204" s="93">
        <v>2937467962</v>
      </c>
      <c r="U204" s="94">
        <v>47</v>
      </c>
      <c r="V204" s="94">
        <v>16</v>
      </c>
      <c r="W204" s="95">
        <v>3.1167108753315648E-2</v>
      </c>
      <c r="X204" s="95">
        <v>1.0610079575596816E-2</v>
      </c>
    </row>
    <row r="205" spans="14:24" ht="15.75">
      <c r="N205" s="91">
        <v>42735</v>
      </c>
      <c r="O205" s="92">
        <v>1788</v>
      </c>
      <c r="P205" s="92">
        <v>374</v>
      </c>
      <c r="Q205" s="92">
        <v>1414</v>
      </c>
      <c r="R205" s="93">
        <v>14568793526</v>
      </c>
      <c r="S205" s="93">
        <v>11188986287</v>
      </c>
      <c r="T205" s="93">
        <v>3379807239</v>
      </c>
      <c r="U205" s="94">
        <v>61</v>
      </c>
      <c r="V205" s="94">
        <v>18</v>
      </c>
      <c r="W205" s="95">
        <v>3.411633109619687E-2</v>
      </c>
      <c r="X205" s="95">
        <v>1.0067114093959731E-2</v>
      </c>
    </row>
    <row r="206" spans="14:24" ht="15.75">
      <c r="N206" s="91">
        <v>42766</v>
      </c>
      <c r="O206" s="92">
        <v>1421</v>
      </c>
      <c r="P206" s="92">
        <v>283</v>
      </c>
      <c r="Q206" s="92">
        <v>1138</v>
      </c>
      <c r="R206" s="93">
        <v>11040830413</v>
      </c>
      <c r="S206" s="93">
        <v>7936421336</v>
      </c>
      <c r="T206" s="93">
        <v>3104409077</v>
      </c>
      <c r="U206" s="94">
        <v>29</v>
      </c>
      <c r="V206" s="94">
        <v>17</v>
      </c>
      <c r="W206" s="95">
        <v>2.0408163265306121E-2</v>
      </c>
      <c r="X206" s="95">
        <v>1.1963406052076003E-2</v>
      </c>
    </row>
    <row r="207" spans="14:24" ht="15.75">
      <c r="N207" s="91">
        <v>42794</v>
      </c>
      <c r="O207" s="92">
        <v>1066</v>
      </c>
      <c r="P207" s="92">
        <v>209</v>
      </c>
      <c r="Q207" s="92">
        <v>857</v>
      </c>
      <c r="R207" s="93">
        <v>7972678728</v>
      </c>
      <c r="S207" s="93">
        <v>5838009618</v>
      </c>
      <c r="T207" s="93">
        <v>2134669110</v>
      </c>
      <c r="U207" s="94">
        <v>20</v>
      </c>
      <c r="V207" s="94">
        <v>9</v>
      </c>
      <c r="W207" s="95">
        <v>1.8761726078799251E-2</v>
      </c>
      <c r="X207" s="95">
        <v>8.4427767354596627E-3</v>
      </c>
    </row>
    <row r="208" spans="14:24" ht="15.75">
      <c r="N208" s="91">
        <v>42825</v>
      </c>
      <c r="O208" s="92">
        <v>1385</v>
      </c>
      <c r="P208" s="92">
        <v>267</v>
      </c>
      <c r="Q208" s="92">
        <v>1118</v>
      </c>
      <c r="R208" s="93">
        <v>10124075304</v>
      </c>
      <c r="S208" s="93">
        <v>7305987234</v>
      </c>
      <c r="T208" s="93">
        <v>2818088070</v>
      </c>
      <c r="U208" s="94">
        <v>36</v>
      </c>
      <c r="V208" s="94">
        <v>14</v>
      </c>
      <c r="W208" s="95">
        <v>2.5992779783393503E-2</v>
      </c>
      <c r="X208" s="95">
        <v>1.0108303249097473E-2</v>
      </c>
    </row>
    <row r="209" spans="14:24" ht="15.75">
      <c r="N209" s="91">
        <v>42855</v>
      </c>
      <c r="O209" s="92">
        <v>959</v>
      </c>
      <c r="P209" s="92">
        <v>235</v>
      </c>
      <c r="Q209" s="92">
        <v>724</v>
      </c>
      <c r="R209" s="93">
        <v>9267731258</v>
      </c>
      <c r="S209" s="93">
        <v>7075879258</v>
      </c>
      <c r="T209" s="93">
        <v>2191852000</v>
      </c>
      <c r="U209" s="94">
        <v>16</v>
      </c>
      <c r="V209" s="94">
        <v>9</v>
      </c>
      <c r="W209" s="95">
        <v>1.6684045881126174E-2</v>
      </c>
      <c r="X209" s="95">
        <v>9.384775808133473E-3</v>
      </c>
    </row>
    <row r="210" spans="14:24" ht="15.75">
      <c r="N210" s="91">
        <v>42886</v>
      </c>
      <c r="O210" s="92">
        <v>1132</v>
      </c>
      <c r="P210" s="92">
        <v>272</v>
      </c>
      <c r="Q210" s="92">
        <v>860</v>
      </c>
      <c r="R210" s="93">
        <v>9114851097</v>
      </c>
      <c r="S210" s="93">
        <v>6030924750</v>
      </c>
      <c r="T210" s="93">
        <v>3083926347</v>
      </c>
      <c r="U210" s="94">
        <v>17</v>
      </c>
      <c r="V210" s="94">
        <v>15</v>
      </c>
      <c r="W210" s="95">
        <v>1.5017667844522967E-2</v>
      </c>
      <c r="X210" s="95">
        <v>1.3250883392226149E-2</v>
      </c>
    </row>
    <row r="211" spans="14:24" ht="15.75">
      <c r="N211" s="91">
        <v>42916</v>
      </c>
      <c r="O211" s="92">
        <v>1398</v>
      </c>
      <c r="P211" s="92">
        <v>361</v>
      </c>
      <c r="Q211" s="92">
        <v>1037</v>
      </c>
      <c r="R211" s="93">
        <v>13222230381</v>
      </c>
      <c r="S211" s="93">
        <v>9468924479</v>
      </c>
      <c r="T211" s="93">
        <v>3753305902</v>
      </c>
      <c r="U211" s="94">
        <v>14</v>
      </c>
      <c r="V211" s="94">
        <v>24</v>
      </c>
      <c r="W211" s="95">
        <v>1.0014306151645207E-2</v>
      </c>
      <c r="X211" s="95">
        <v>1.7167381974248927E-2</v>
      </c>
    </row>
    <row r="212" spans="14:24" ht="15.75">
      <c r="N212" s="91">
        <v>42947</v>
      </c>
      <c r="O212" s="92">
        <v>1115</v>
      </c>
      <c r="P212" s="92">
        <v>267</v>
      </c>
      <c r="Q212" s="92">
        <v>848</v>
      </c>
      <c r="R212" s="93">
        <v>10228899083</v>
      </c>
      <c r="S212" s="93">
        <v>7289286999</v>
      </c>
      <c r="T212" s="93">
        <v>2939612084</v>
      </c>
      <c r="U212" s="94">
        <v>15</v>
      </c>
      <c r="V212" s="94">
        <v>11</v>
      </c>
      <c r="W212" s="95">
        <v>1.3452914798206279E-2</v>
      </c>
      <c r="X212" s="95">
        <v>9.8654708520179366E-3</v>
      </c>
    </row>
    <row r="213" spans="14:24" ht="15.75">
      <c r="N213" s="91">
        <v>42978</v>
      </c>
      <c r="O213" s="92">
        <v>1262</v>
      </c>
      <c r="P213" s="92">
        <v>293</v>
      </c>
      <c r="Q213" s="92">
        <v>969</v>
      </c>
      <c r="R213" s="93">
        <v>11200130277</v>
      </c>
      <c r="S213" s="93">
        <v>7608809684</v>
      </c>
      <c r="T213" s="93">
        <v>3591320593</v>
      </c>
      <c r="U213" s="94">
        <v>15</v>
      </c>
      <c r="V213" s="94">
        <v>18</v>
      </c>
      <c r="W213" s="95">
        <v>1.1885895404120444E-2</v>
      </c>
      <c r="X213" s="95">
        <v>1.4263074484944533E-2</v>
      </c>
    </row>
    <row r="214" spans="14:24" ht="15.75">
      <c r="N214" s="91">
        <v>43008</v>
      </c>
      <c r="O214" s="92">
        <v>1157</v>
      </c>
      <c r="P214" s="92">
        <v>290</v>
      </c>
      <c r="Q214" s="92">
        <v>867</v>
      </c>
      <c r="R214" s="93">
        <v>11142003566</v>
      </c>
      <c r="S214" s="93">
        <v>8279567007</v>
      </c>
      <c r="T214" s="93">
        <v>2862436559</v>
      </c>
      <c r="U214" s="94">
        <v>16</v>
      </c>
      <c r="V214" s="94">
        <v>13</v>
      </c>
      <c r="W214" s="95">
        <v>1.3828867761452032E-2</v>
      </c>
      <c r="X214" s="95">
        <v>1.1235955056179775E-2</v>
      </c>
    </row>
    <row r="215" spans="14:24" ht="15.75">
      <c r="N215" s="91">
        <v>43039</v>
      </c>
      <c r="O215" s="92">
        <v>1285</v>
      </c>
      <c r="P215" s="92">
        <v>307</v>
      </c>
      <c r="Q215" s="92">
        <v>978</v>
      </c>
      <c r="R215" s="93">
        <v>12226308264</v>
      </c>
      <c r="S215" s="93">
        <v>9201716558</v>
      </c>
      <c r="T215" s="93">
        <v>3024591706</v>
      </c>
      <c r="U215" s="94">
        <v>21</v>
      </c>
      <c r="V215" s="94">
        <v>14</v>
      </c>
      <c r="W215" s="95">
        <v>1.6342412451361869E-2</v>
      </c>
      <c r="X215" s="95">
        <v>1.0894941634241245E-2</v>
      </c>
    </row>
    <row r="216" spans="14:24" ht="15.75">
      <c r="N216" s="91">
        <v>43069</v>
      </c>
      <c r="O216" s="92">
        <v>1200</v>
      </c>
      <c r="P216" s="92">
        <v>276</v>
      </c>
      <c r="Q216" s="92">
        <v>924</v>
      </c>
      <c r="R216" s="93">
        <v>11652505129</v>
      </c>
      <c r="S216" s="93">
        <v>8326205421</v>
      </c>
      <c r="T216" s="93">
        <v>3326299708</v>
      </c>
      <c r="U216" s="94">
        <v>22</v>
      </c>
      <c r="V216" s="94">
        <v>22</v>
      </c>
      <c r="W216" s="95">
        <v>1.8333333333333333E-2</v>
      </c>
      <c r="X216" s="95">
        <v>1.8333333333333333E-2</v>
      </c>
    </row>
    <row r="217" spans="14:24" ht="15.75">
      <c r="N217" s="91">
        <v>43100</v>
      </c>
      <c r="O217" s="92">
        <v>1337</v>
      </c>
      <c r="P217" s="92">
        <v>346</v>
      </c>
      <c r="Q217" s="92">
        <v>991</v>
      </c>
      <c r="R217" s="93">
        <v>14103666456</v>
      </c>
      <c r="S217" s="93">
        <v>10470619451</v>
      </c>
      <c r="T217" s="93">
        <v>3633047005</v>
      </c>
      <c r="U217" s="94">
        <v>24</v>
      </c>
      <c r="V217" s="94">
        <v>16</v>
      </c>
      <c r="W217" s="95">
        <v>1.7950635751682872E-2</v>
      </c>
      <c r="X217" s="95">
        <v>1.1967090501121914E-2</v>
      </c>
    </row>
    <row r="218" spans="14:24" ht="15.75">
      <c r="N218" s="91">
        <v>43131</v>
      </c>
      <c r="O218" s="92">
        <v>1195</v>
      </c>
      <c r="P218" s="92">
        <v>270</v>
      </c>
      <c r="Q218" s="92">
        <v>925</v>
      </c>
      <c r="R218" s="93">
        <v>11342426570</v>
      </c>
      <c r="S218" s="93">
        <v>8150194545</v>
      </c>
      <c r="T218" s="93">
        <v>3192232025</v>
      </c>
      <c r="U218" s="94">
        <v>19</v>
      </c>
      <c r="V218" s="94">
        <v>13</v>
      </c>
      <c r="W218" s="95">
        <v>1.5899581589958158E-2</v>
      </c>
      <c r="X218" s="95">
        <v>1.0878661087866108E-2</v>
      </c>
    </row>
    <row r="219" spans="14:24" ht="15.75">
      <c r="N219" s="91">
        <v>43159</v>
      </c>
      <c r="O219" s="92">
        <v>983</v>
      </c>
      <c r="P219" s="92">
        <v>237</v>
      </c>
      <c r="Q219" s="92">
        <v>746</v>
      </c>
      <c r="R219" s="93">
        <v>9224828672</v>
      </c>
      <c r="S219" s="93">
        <v>6553559597</v>
      </c>
      <c r="T219" s="93">
        <v>2671269075</v>
      </c>
      <c r="U219" s="94">
        <v>11</v>
      </c>
      <c r="V219" s="94">
        <v>10</v>
      </c>
      <c r="W219" s="95">
        <v>1.1190233977619531E-2</v>
      </c>
      <c r="X219" s="95">
        <v>1.0172939979654121E-2</v>
      </c>
    </row>
    <row r="220" spans="14:24" ht="15.75">
      <c r="N220" s="91">
        <v>43190</v>
      </c>
      <c r="O220" s="92">
        <v>1362</v>
      </c>
      <c r="P220" s="92">
        <v>271</v>
      </c>
      <c r="Q220" s="92">
        <v>1091</v>
      </c>
      <c r="R220" s="93">
        <v>13148946525</v>
      </c>
      <c r="S220" s="93">
        <v>9621201876</v>
      </c>
      <c r="T220" s="93">
        <v>3527744649</v>
      </c>
      <c r="U220" s="94">
        <v>23</v>
      </c>
      <c r="V220" s="94">
        <v>11</v>
      </c>
      <c r="W220" s="95">
        <v>1.6886930983847283E-2</v>
      </c>
      <c r="X220" s="95">
        <v>8.0763582966226141E-3</v>
      </c>
    </row>
    <row r="221" spans="14:24" ht="15.75">
      <c r="N221" s="91">
        <v>43220</v>
      </c>
      <c r="O221" s="92">
        <v>1463</v>
      </c>
      <c r="P221" s="92">
        <v>244</v>
      </c>
      <c r="Q221" s="92">
        <v>1219</v>
      </c>
      <c r="R221" s="93">
        <v>9584223402</v>
      </c>
      <c r="S221" s="93">
        <v>6284853593</v>
      </c>
      <c r="T221" s="93">
        <v>3299369809</v>
      </c>
      <c r="U221" s="94">
        <v>25</v>
      </c>
      <c r="V221" s="94">
        <v>13</v>
      </c>
      <c r="W221" s="95">
        <v>1.7088174982911826E-2</v>
      </c>
      <c r="X221" s="95">
        <v>8.8858509911141498E-3</v>
      </c>
    </row>
    <row r="222" spans="14:24" ht="15.75">
      <c r="N222" s="91">
        <v>43251</v>
      </c>
      <c r="O222" s="92">
        <v>1561</v>
      </c>
      <c r="P222" s="92">
        <v>277</v>
      </c>
      <c r="Q222" s="92">
        <v>1284</v>
      </c>
      <c r="R222" s="93">
        <v>11323344446</v>
      </c>
      <c r="S222" s="93">
        <v>7822449467</v>
      </c>
      <c r="T222" s="93">
        <v>3500894979</v>
      </c>
      <c r="U222" s="94">
        <v>19</v>
      </c>
      <c r="V222" s="94">
        <v>16</v>
      </c>
      <c r="W222" s="95">
        <v>1.2171684817424727E-2</v>
      </c>
      <c r="X222" s="95">
        <v>1.0249839846252402E-2</v>
      </c>
    </row>
    <row r="223" spans="14:24" ht="15.75">
      <c r="N223" s="91">
        <v>43281</v>
      </c>
      <c r="O223" s="92">
        <v>1551</v>
      </c>
      <c r="P223" s="92">
        <v>307</v>
      </c>
      <c r="Q223" s="92">
        <v>1244</v>
      </c>
      <c r="R223" s="93">
        <v>13783283234</v>
      </c>
      <c r="S223" s="93">
        <v>9729885314</v>
      </c>
      <c r="T223" s="93">
        <v>4053397920</v>
      </c>
      <c r="U223" s="94">
        <v>25</v>
      </c>
      <c r="V223" s="94">
        <v>21</v>
      </c>
      <c r="W223" s="95">
        <v>1.6118633139909737E-2</v>
      </c>
      <c r="X223" s="95">
        <v>1.3539651837524178E-2</v>
      </c>
    </row>
    <row r="224" spans="14:24" ht="15.75">
      <c r="N224" s="91">
        <v>43312</v>
      </c>
      <c r="O224" s="92">
        <v>1406</v>
      </c>
      <c r="P224" s="92">
        <v>303</v>
      </c>
      <c r="Q224" s="92">
        <v>1103</v>
      </c>
      <c r="R224" s="93">
        <v>11471804718</v>
      </c>
      <c r="S224" s="93">
        <v>8036472779</v>
      </c>
      <c r="T224" s="93">
        <v>3435331939</v>
      </c>
      <c r="U224" s="94">
        <v>19</v>
      </c>
      <c r="V224" s="94">
        <v>13</v>
      </c>
      <c r="W224" s="95">
        <v>1.3513513513513514E-2</v>
      </c>
      <c r="X224" s="95">
        <v>9.2460881934566148E-3</v>
      </c>
    </row>
    <row r="225" spans="14:24" ht="15.75">
      <c r="N225" s="91">
        <v>43343</v>
      </c>
      <c r="O225" s="92">
        <v>1511</v>
      </c>
      <c r="P225" s="92">
        <v>338</v>
      </c>
      <c r="Q225" s="92">
        <v>1173</v>
      </c>
      <c r="R225" s="93">
        <v>13537901920</v>
      </c>
      <c r="S225" s="93">
        <v>9865246105</v>
      </c>
      <c r="T225" s="93">
        <v>3672655815</v>
      </c>
      <c r="U225" s="94">
        <v>16</v>
      </c>
      <c r="V225" s="94">
        <v>18</v>
      </c>
      <c r="W225" s="95">
        <v>1.0589013898080741E-2</v>
      </c>
      <c r="X225" s="95">
        <v>1.1912640635340834E-2</v>
      </c>
    </row>
    <row r="226" spans="14:24" ht="15.75">
      <c r="N226" s="91">
        <v>43373</v>
      </c>
      <c r="O226" s="92">
        <v>1231</v>
      </c>
      <c r="P226" s="92">
        <v>248</v>
      </c>
      <c r="Q226" s="92">
        <v>983</v>
      </c>
      <c r="R226" s="93">
        <v>11470058102</v>
      </c>
      <c r="S226" s="93">
        <v>8564428374</v>
      </c>
      <c r="T226" s="93">
        <v>2905629728</v>
      </c>
      <c r="U226" s="94">
        <v>16</v>
      </c>
      <c r="V226" s="94">
        <v>11</v>
      </c>
      <c r="W226" s="95">
        <v>1.2997562956945572E-2</v>
      </c>
      <c r="X226" s="95">
        <v>8.9358245329000819E-3</v>
      </c>
    </row>
    <row r="227" spans="14:24" ht="15.75">
      <c r="N227" s="91">
        <v>43404</v>
      </c>
      <c r="O227" s="92">
        <v>1476</v>
      </c>
      <c r="P227" s="92">
        <v>321</v>
      </c>
      <c r="Q227" s="92">
        <v>1155</v>
      </c>
      <c r="R227" s="93">
        <v>13985681901</v>
      </c>
      <c r="S227" s="93">
        <v>10425999159</v>
      </c>
      <c r="T227" s="93">
        <v>3559682742</v>
      </c>
      <c r="U227" s="94">
        <v>14</v>
      </c>
      <c r="V227" s="94">
        <v>13</v>
      </c>
      <c r="W227" s="95">
        <v>9.485094850948509E-3</v>
      </c>
      <c r="X227" s="95">
        <v>8.8075880758807581E-3</v>
      </c>
    </row>
    <row r="228" spans="14:24" ht="15.75">
      <c r="N228" s="91">
        <v>43434</v>
      </c>
      <c r="O228" s="92">
        <v>1347</v>
      </c>
      <c r="P228" s="92">
        <v>319</v>
      </c>
      <c r="Q228" s="92">
        <v>1028</v>
      </c>
      <c r="R228" s="93">
        <v>13787666732</v>
      </c>
      <c r="S228" s="93">
        <v>9797182816</v>
      </c>
      <c r="T228" s="93">
        <v>3990483916</v>
      </c>
      <c r="U228" s="94">
        <v>15</v>
      </c>
      <c r="V228" s="94">
        <v>17</v>
      </c>
      <c r="W228" s="95">
        <v>1.1135857461024499E-2</v>
      </c>
      <c r="X228" s="95">
        <v>1.2620638455827766E-2</v>
      </c>
    </row>
    <row r="229" spans="14:24" ht="15.75">
      <c r="N229" s="91">
        <v>43465</v>
      </c>
      <c r="O229" s="92">
        <v>1639</v>
      </c>
      <c r="P229" s="92">
        <v>396</v>
      </c>
      <c r="Q229" s="92">
        <v>1243</v>
      </c>
      <c r="R229" s="93">
        <v>17134363830</v>
      </c>
      <c r="S229" s="93">
        <v>13310233177</v>
      </c>
      <c r="T229" s="93">
        <v>3824130653</v>
      </c>
      <c r="U229" s="94">
        <v>18</v>
      </c>
      <c r="V229" s="94">
        <v>13</v>
      </c>
      <c r="W229" s="95">
        <v>1.0982306284319707E-2</v>
      </c>
      <c r="X229" s="95">
        <v>7.9316656497864547E-3</v>
      </c>
    </row>
    <row r="230" spans="14:24" ht="15.75">
      <c r="N230" s="91">
        <v>43496</v>
      </c>
      <c r="O230" s="92">
        <v>1254</v>
      </c>
      <c r="P230" s="92">
        <v>243</v>
      </c>
      <c r="Q230" s="92">
        <v>1011</v>
      </c>
      <c r="R230" s="93">
        <v>9431333557</v>
      </c>
      <c r="S230" s="93">
        <v>6283053875</v>
      </c>
      <c r="T230" s="93">
        <v>3148279682</v>
      </c>
      <c r="U230" s="94">
        <v>17</v>
      </c>
      <c r="V230" s="94">
        <v>12</v>
      </c>
      <c r="W230" s="95">
        <v>1.3556618819776715E-2</v>
      </c>
      <c r="X230" s="95">
        <v>9.5693779904306216E-3</v>
      </c>
    </row>
    <row r="231" spans="14:24" ht="15.75">
      <c r="N231" s="91">
        <v>43524</v>
      </c>
      <c r="O231" s="92">
        <v>1084</v>
      </c>
      <c r="P231" s="92">
        <v>227</v>
      </c>
      <c r="Q231" s="92">
        <v>857</v>
      </c>
      <c r="R231" s="92">
        <v>9420582845</v>
      </c>
      <c r="S231" s="93">
        <v>6691593251</v>
      </c>
      <c r="T231" s="93">
        <v>2728989594</v>
      </c>
      <c r="U231" s="94">
        <v>14</v>
      </c>
      <c r="V231" s="94">
        <v>10</v>
      </c>
      <c r="W231" s="95">
        <v>1.2915129151291513E-2</v>
      </c>
      <c r="X231" s="95">
        <v>9.2250922509225092E-3</v>
      </c>
    </row>
    <row r="232" spans="14:24" ht="15.75">
      <c r="N232" s="91">
        <v>43555</v>
      </c>
      <c r="O232" s="92">
        <v>1302</v>
      </c>
      <c r="P232" s="92">
        <v>258</v>
      </c>
      <c r="Q232" s="92">
        <v>1044</v>
      </c>
      <c r="R232" s="92">
        <v>10324556313</v>
      </c>
      <c r="S232" s="93">
        <v>6833035651</v>
      </c>
      <c r="T232" s="93">
        <v>3491520662</v>
      </c>
      <c r="U232" s="94">
        <v>19</v>
      </c>
      <c r="V232" s="94">
        <v>9</v>
      </c>
      <c r="W232" s="95">
        <v>1.4592933947772658E-2</v>
      </c>
      <c r="X232" s="95">
        <v>6.9124423963133645E-3</v>
      </c>
    </row>
    <row r="233" spans="14:24" ht="15.75">
      <c r="N233" s="91">
        <v>43585</v>
      </c>
      <c r="O233" s="92">
        <v>1318</v>
      </c>
      <c r="P233" s="92">
        <v>245</v>
      </c>
      <c r="Q233" s="92">
        <v>1073</v>
      </c>
      <c r="R233" s="92">
        <v>8747186989</v>
      </c>
      <c r="S233" s="93">
        <v>5580159633</v>
      </c>
      <c r="T233" s="93">
        <v>3167027356</v>
      </c>
      <c r="U233" s="94">
        <v>18</v>
      </c>
      <c r="V233" s="94">
        <v>10</v>
      </c>
      <c r="W233" s="95">
        <v>1.3657056145675266E-2</v>
      </c>
      <c r="X233" s="95">
        <v>7.5872534142640367E-3</v>
      </c>
    </row>
    <row r="234" spans="14:24" ht="15.75">
      <c r="N234" s="91">
        <v>43616</v>
      </c>
      <c r="O234" s="92">
        <v>1518</v>
      </c>
      <c r="P234" s="92">
        <v>314</v>
      </c>
      <c r="Q234" s="92">
        <v>1204</v>
      </c>
      <c r="R234" s="92">
        <v>13846753290</v>
      </c>
      <c r="S234" s="93">
        <v>9691761595</v>
      </c>
      <c r="T234" s="93">
        <v>4154991695</v>
      </c>
      <c r="U234" s="94">
        <v>23</v>
      </c>
      <c r="V234" s="94">
        <v>15</v>
      </c>
      <c r="W234" s="95">
        <v>1.5151515151515152E-2</v>
      </c>
      <c r="X234" s="95">
        <v>9.881422924901186E-3</v>
      </c>
    </row>
    <row r="235" spans="14:24" ht="15.75">
      <c r="N235" s="91">
        <v>43646</v>
      </c>
      <c r="O235" s="92">
        <v>1461</v>
      </c>
      <c r="P235" s="92">
        <v>335</v>
      </c>
      <c r="Q235" s="92">
        <v>1126</v>
      </c>
      <c r="R235" s="92">
        <v>15900341021</v>
      </c>
      <c r="S235" s="93">
        <v>12018074455</v>
      </c>
      <c r="T235" s="93">
        <v>3882266566</v>
      </c>
      <c r="U235" s="94">
        <v>17</v>
      </c>
      <c r="V235" s="94">
        <v>7</v>
      </c>
      <c r="W235" s="95">
        <v>1.1635865845311431E-2</v>
      </c>
      <c r="X235" s="95">
        <v>4.7912388774811769E-3</v>
      </c>
    </row>
    <row r="236" spans="14:24" ht="15.75">
      <c r="N236" s="91">
        <v>43677</v>
      </c>
      <c r="O236" s="92">
        <v>1455</v>
      </c>
      <c r="P236" s="92">
        <v>312</v>
      </c>
      <c r="Q236" s="92">
        <v>1143</v>
      </c>
      <c r="R236" s="92">
        <v>14007195045</v>
      </c>
      <c r="S236" s="93">
        <v>10166678885</v>
      </c>
      <c r="T236" s="93">
        <v>3840516160</v>
      </c>
      <c r="U236" s="94">
        <v>23</v>
      </c>
      <c r="V236" s="94">
        <v>10</v>
      </c>
      <c r="W236" s="95">
        <v>1.5807560137457044E-2</v>
      </c>
      <c r="X236" s="95">
        <v>6.8728522336769758E-3</v>
      </c>
    </row>
    <row r="237" spans="14:24" ht="15.75">
      <c r="N237" s="91">
        <v>43708</v>
      </c>
      <c r="O237" s="92">
        <v>1538</v>
      </c>
      <c r="P237" s="92">
        <v>341</v>
      </c>
      <c r="Q237" s="92">
        <v>1197</v>
      </c>
      <c r="R237" s="92">
        <v>13608391222</v>
      </c>
      <c r="S237" s="93">
        <v>9889126181</v>
      </c>
      <c r="T237" s="93">
        <v>3719265041</v>
      </c>
      <c r="U237" s="94">
        <v>15</v>
      </c>
      <c r="V237" s="94">
        <v>9</v>
      </c>
      <c r="W237" s="95">
        <v>9.7529258777633299E-3</v>
      </c>
      <c r="X237" s="95">
        <v>5.8517555266579977E-3</v>
      </c>
    </row>
    <row r="238" spans="14:24" ht="15.75">
      <c r="N238" s="91">
        <v>43738</v>
      </c>
      <c r="O238" s="92">
        <v>1598</v>
      </c>
      <c r="P238" s="92">
        <v>345</v>
      </c>
      <c r="Q238" s="92">
        <v>1253</v>
      </c>
      <c r="R238" s="92">
        <v>15394380270</v>
      </c>
      <c r="S238" s="93">
        <v>11214555364</v>
      </c>
      <c r="T238" s="93">
        <v>4179824906</v>
      </c>
      <c r="U238" s="94">
        <v>19</v>
      </c>
      <c r="V238" s="94">
        <v>10</v>
      </c>
      <c r="W238" s="95">
        <v>1.1889862327909888E-2</v>
      </c>
      <c r="X238" s="95">
        <v>6.2578222778473091E-3</v>
      </c>
    </row>
    <row r="239" spans="14:24" ht="15.75">
      <c r="N239" s="91">
        <v>43769</v>
      </c>
      <c r="O239" s="92">
        <v>1667</v>
      </c>
      <c r="P239" s="92">
        <v>318</v>
      </c>
      <c r="Q239" s="92">
        <v>1349</v>
      </c>
      <c r="R239" s="92">
        <v>13783700306</v>
      </c>
      <c r="S239" s="93">
        <v>9591699313</v>
      </c>
      <c r="T239" s="93">
        <v>4192000993</v>
      </c>
      <c r="U239" s="94">
        <v>15</v>
      </c>
      <c r="V239" s="94">
        <v>7</v>
      </c>
      <c r="W239" s="95">
        <v>8.9982003599280141E-3</v>
      </c>
      <c r="X239" s="95">
        <v>4.1991601679664068E-3</v>
      </c>
    </row>
    <row r="240" spans="14:24" ht="15.75">
      <c r="N240" s="91">
        <v>43799</v>
      </c>
      <c r="O240" s="92">
        <v>1406</v>
      </c>
      <c r="P240" s="92">
        <v>284</v>
      </c>
      <c r="Q240" s="92">
        <v>1122</v>
      </c>
      <c r="R240" s="92">
        <v>12967088943</v>
      </c>
      <c r="S240" s="93">
        <v>9296244017</v>
      </c>
      <c r="T240" s="93">
        <v>3670844926</v>
      </c>
      <c r="U240" s="94">
        <v>20</v>
      </c>
      <c r="V240" s="94">
        <v>6</v>
      </c>
      <c r="W240" s="95">
        <v>1.422475106685633E-2</v>
      </c>
      <c r="X240" s="95">
        <v>4.2674253200568994E-3</v>
      </c>
    </row>
    <row r="241" spans="14:24" ht="15.75">
      <c r="N241" s="91">
        <v>43830</v>
      </c>
      <c r="O241" s="92">
        <v>1939</v>
      </c>
      <c r="P241" s="92">
        <v>424</v>
      </c>
      <c r="Q241" s="92">
        <v>1515</v>
      </c>
      <c r="R241" s="92">
        <v>20212875453</v>
      </c>
      <c r="S241" s="93">
        <v>15230308579</v>
      </c>
      <c r="T241" s="93">
        <v>4982566874</v>
      </c>
      <c r="U241" s="94">
        <v>26</v>
      </c>
      <c r="V241" s="94">
        <v>12</v>
      </c>
      <c r="W241" s="95">
        <v>1.3408973697782363E-2</v>
      </c>
      <c r="X241" s="95">
        <v>6.1887570912841673E-3</v>
      </c>
    </row>
    <row r="242" spans="14:24" ht="15.75">
      <c r="N242" s="91">
        <v>43861</v>
      </c>
      <c r="O242" s="92">
        <v>1526</v>
      </c>
      <c r="P242" s="92">
        <v>269</v>
      </c>
      <c r="Q242" s="92">
        <v>1257</v>
      </c>
      <c r="R242" s="92">
        <v>11779680357</v>
      </c>
      <c r="S242" s="93">
        <v>7902973964</v>
      </c>
      <c r="T242" s="93">
        <v>3876706393</v>
      </c>
      <c r="U242" s="94">
        <v>18</v>
      </c>
      <c r="V242" s="94">
        <v>5</v>
      </c>
      <c r="W242" s="95">
        <v>1.1795543905635648E-2</v>
      </c>
      <c r="X242" s="95">
        <v>3.27653997378768E-3</v>
      </c>
    </row>
    <row r="243" spans="14:24" ht="15.75">
      <c r="N243" s="91">
        <v>43890</v>
      </c>
      <c r="O243" s="92">
        <v>1279</v>
      </c>
      <c r="P243" s="92">
        <v>238</v>
      </c>
      <c r="Q243" s="92">
        <v>1041</v>
      </c>
      <c r="R243" s="92">
        <v>10576344136</v>
      </c>
      <c r="S243" s="93">
        <v>7361877569</v>
      </c>
      <c r="T243" s="93">
        <v>3214466567</v>
      </c>
      <c r="U243" s="94">
        <v>14</v>
      </c>
      <c r="V243" s="94">
        <v>8</v>
      </c>
      <c r="W243" s="95">
        <v>1.0946051602814699E-2</v>
      </c>
      <c r="X243" s="95">
        <v>6.2548866301798279E-3</v>
      </c>
    </row>
    <row r="244" spans="14:24" ht="15.75">
      <c r="N244" s="91">
        <v>43921</v>
      </c>
      <c r="O244" s="92">
        <v>1184</v>
      </c>
      <c r="P244" s="92">
        <v>213</v>
      </c>
      <c r="Q244" s="92">
        <v>971</v>
      </c>
      <c r="R244" s="92">
        <v>9544243798</v>
      </c>
      <c r="S244" s="93">
        <v>6612680801</v>
      </c>
      <c r="T244" s="93">
        <v>2931562997</v>
      </c>
      <c r="U244" s="94">
        <v>19</v>
      </c>
      <c r="V244" s="94">
        <v>5</v>
      </c>
      <c r="W244" s="95">
        <v>1.6047297297297296E-2</v>
      </c>
      <c r="X244" s="95">
        <v>4.2229729729729732E-3</v>
      </c>
    </row>
    <row r="245" spans="14:24" ht="15.75">
      <c r="N245" s="91">
        <v>43951</v>
      </c>
      <c r="O245" s="92">
        <v>767</v>
      </c>
      <c r="P245" s="92">
        <v>121</v>
      </c>
      <c r="Q245" s="92">
        <v>646</v>
      </c>
      <c r="R245" s="92">
        <v>5439638714</v>
      </c>
      <c r="S245" s="93">
        <v>3592246834</v>
      </c>
      <c r="T245" s="93">
        <v>1847391880</v>
      </c>
      <c r="U245" s="94">
        <v>7</v>
      </c>
      <c r="V245" s="94">
        <v>3</v>
      </c>
      <c r="W245" s="95">
        <v>9.126466753585397E-3</v>
      </c>
      <c r="X245" s="95">
        <v>3.9113428943937422E-3</v>
      </c>
    </row>
    <row r="246" spans="14:24" ht="15.75">
      <c r="N246" s="91">
        <v>43982</v>
      </c>
      <c r="O246" s="92">
        <v>704</v>
      </c>
      <c r="P246" s="92">
        <v>108</v>
      </c>
      <c r="Q246" s="92">
        <v>596</v>
      </c>
      <c r="R246" s="92">
        <v>4020402355</v>
      </c>
      <c r="S246" s="93">
        <v>2282306738</v>
      </c>
      <c r="T246" s="93">
        <v>1738095617</v>
      </c>
      <c r="U246" s="94">
        <v>8</v>
      </c>
      <c r="V246" s="94">
        <v>6</v>
      </c>
      <c r="W246" s="95">
        <v>1.1363636363636364E-2</v>
      </c>
      <c r="X246" s="95">
        <v>8.5227272727272721E-3</v>
      </c>
    </row>
    <row r="247" spans="14:24" ht="15.75">
      <c r="N247" s="91">
        <v>44012</v>
      </c>
      <c r="O247" s="92">
        <v>891</v>
      </c>
      <c r="P247" s="92">
        <v>141</v>
      </c>
      <c r="Q247" s="92">
        <v>750</v>
      </c>
      <c r="R247" s="92">
        <v>4861456655</v>
      </c>
      <c r="S247" s="93">
        <v>2756546233</v>
      </c>
      <c r="T247" s="93">
        <v>2104910422</v>
      </c>
      <c r="U247" s="94">
        <v>14</v>
      </c>
      <c r="V247" s="94">
        <v>7</v>
      </c>
      <c r="W247" s="95">
        <v>1.5712682379349047E-2</v>
      </c>
      <c r="X247" s="95">
        <v>7.8563411896745237E-3</v>
      </c>
    </row>
    <row r="248" spans="14:24" ht="15.75">
      <c r="N248" s="91">
        <v>44043</v>
      </c>
      <c r="O248" s="92">
        <v>1069</v>
      </c>
      <c r="P248" s="92">
        <v>159</v>
      </c>
      <c r="Q248" s="92">
        <v>910</v>
      </c>
      <c r="R248" s="92">
        <v>5663664841</v>
      </c>
      <c r="S248" s="93">
        <v>3201259649</v>
      </c>
      <c r="T248" s="93">
        <v>2462405192</v>
      </c>
      <c r="U248" s="94">
        <v>17</v>
      </c>
      <c r="V248" s="94">
        <v>8</v>
      </c>
      <c r="W248" s="95">
        <v>1.5902712815715623E-2</v>
      </c>
      <c r="X248" s="95">
        <v>7.4836295603367634E-3</v>
      </c>
    </row>
    <row r="249" spans="14:24" ht="15.75">
      <c r="N249" s="91">
        <v>44074</v>
      </c>
      <c r="O249" s="92">
        <v>1079</v>
      </c>
      <c r="P249" s="92">
        <v>153</v>
      </c>
      <c r="Q249" s="92">
        <v>926</v>
      </c>
      <c r="R249" s="92">
        <v>5328261709</v>
      </c>
      <c r="S249" s="93">
        <v>2974457161</v>
      </c>
      <c r="T249" s="93">
        <v>2353804548</v>
      </c>
      <c r="U249" s="94">
        <v>14</v>
      </c>
      <c r="V249" s="94">
        <v>4</v>
      </c>
      <c r="W249" s="95">
        <v>1.2974976830398516E-2</v>
      </c>
      <c r="X249" s="95">
        <v>3.7071362372567192E-3</v>
      </c>
    </row>
    <row r="250" spans="14:24" ht="15.75">
      <c r="N250" s="91">
        <v>44104</v>
      </c>
      <c r="O250" s="92">
        <v>1321</v>
      </c>
      <c r="P250" s="92">
        <v>231</v>
      </c>
      <c r="Q250" s="92">
        <v>1090</v>
      </c>
      <c r="R250" s="92">
        <v>10179518927</v>
      </c>
      <c r="S250" s="93">
        <v>7207522577</v>
      </c>
      <c r="T250" s="93">
        <v>2971996350</v>
      </c>
      <c r="U250" s="94">
        <v>17</v>
      </c>
      <c r="V250" s="94">
        <v>7</v>
      </c>
      <c r="W250" s="95">
        <v>1.2869038607115822E-2</v>
      </c>
      <c r="X250" s="95">
        <v>5.2990158970476911E-3</v>
      </c>
    </row>
    <row r="251" spans="14:24" ht="15.75">
      <c r="N251" s="91">
        <v>44135</v>
      </c>
      <c r="O251" s="92">
        <v>1395</v>
      </c>
      <c r="P251" s="92">
        <v>253</v>
      </c>
      <c r="Q251" s="92">
        <v>1142</v>
      </c>
      <c r="R251" s="92">
        <v>10923639522</v>
      </c>
      <c r="S251" s="93">
        <v>7519947305</v>
      </c>
      <c r="T251" s="93">
        <v>3403692217</v>
      </c>
      <c r="U251" s="94">
        <v>16</v>
      </c>
      <c r="V251" s="94">
        <v>11</v>
      </c>
      <c r="W251" s="95">
        <v>1.1469534050179211E-2</v>
      </c>
      <c r="X251" s="95">
        <v>7.8853046594982087E-3</v>
      </c>
    </row>
    <row r="252" spans="14:24" ht="15.75">
      <c r="N252" s="91">
        <v>44165</v>
      </c>
      <c r="O252" s="92">
        <v>1331</v>
      </c>
      <c r="P252" s="92">
        <v>227</v>
      </c>
      <c r="Q252" s="92">
        <v>1104</v>
      </c>
      <c r="R252" s="92">
        <v>9767327260</v>
      </c>
      <c r="S252" s="93">
        <v>6432586957</v>
      </c>
      <c r="T252" s="93">
        <v>3334740303</v>
      </c>
      <c r="U252" s="94">
        <v>30</v>
      </c>
      <c r="V252" s="94">
        <v>6</v>
      </c>
      <c r="W252" s="95">
        <v>2.2539444027047332E-2</v>
      </c>
      <c r="X252" s="95">
        <v>4.5078888054094664E-3</v>
      </c>
    </row>
    <row r="253" spans="14:24" ht="15.75">
      <c r="N253" s="91">
        <v>44196</v>
      </c>
      <c r="O253" s="92">
        <v>2418</v>
      </c>
      <c r="P253" s="92">
        <v>478</v>
      </c>
      <c r="Q253" s="92">
        <v>1940</v>
      </c>
      <c r="R253" s="92">
        <v>20574865190</v>
      </c>
      <c r="S253" s="93">
        <v>14440192708</v>
      </c>
      <c r="T253" s="93">
        <v>6134672482</v>
      </c>
      <c r="U253" s="94">
        <v>36</v>
      </c>
      <c r="V253" s="94">
        <v>16</v>
      </c>
      <c r="W253" s="95">
        <v>1.488833746898263E-2</v>
      </c>
      <c r="X253" s="95">
        <v>6.6170388751033912E-3</v>
      </c>
    </row>
    <row r="254" spans="14:24" ht="15.75">
      <c r="N254" s="91">
        <v>44227</v>
      </c>
      <c r="O254" s="92">
        <v>1327</v>
      </c>
      <c r="P254" s="92">
        <v>235</v>
      </c>
      <c r="Q254" s="92">
        <v>1092</v>
      </c>
      <c r="R254" s="92">
        <v>9578389983</v>
      </c>
      <c r="S254" s="93">
        <v>6571734082</v>
      </c>
      <c r="T254" s="93">
        <v>3006655901</v>
      </c>
      <c r="U254" s="94">
        <v>27</v>
      </c>
      <c r="V254" s="94">
        <v>8</v>
      </c>
      <c r="W254" s="95">
        <v>2.0346646571213264E-2</v>
      </c>
      <c r="X254" s="95">
        <v>6.0286360211002261E-3</v>
      </c>
    </row>
    <row r="255" spans="14:24" ht="15.75">
      <c r="N255" s="91">
        <v>44255</v>
      </c>
      <c r="O255" s="92">
        <v>1316</v>
      </c>
      <c r="P255" s="92">
        <v>192</v>
      </c>
      <c r="Q255" s="92">
        <v>1124</v>
      </c>
      <c r="R255" s="92">
        <v>7674712669</v>
      </c>
      <c r="S255" s="93">
        <v>4462107545</v>
      </c>
      <c r="T255" s="93">
        <v>3212605124</v>
      </c>
      <c r="U255" s="94">
        <v>19</v>
      </c>
      <c r="V255" s="94">
        <v>2</v>
      </c>
      <c r="W255" s="95">
        <v>1.4437689969604863E-2</v>
      </c>
      <c r="X255" s="95">
        <v>1.5197568389057751E-3</v>
      </c>
    </row>
    <row r="256" spans="14:24" ht="15.75">
      <c r="N256" s="91">
        <v>44286</v>
      </c>
      <c r="O256" s="92">
        <v>1834</v>
      </c>
      <c r="P256" s="92">
        <v>261</v>
      </c>
      <c r="Q256" s="92">
        <v>1573</v>
      </c>
      <c r="R256" s="92">
        <v>11210347718</v>
      </c>
      <c r="S256" s="93">
        <v>6738117340</v>
      </c>
      <c r="T256" s="93">
        <v>4472230378</v>
      </c>
      <c r="U256" s="94">
        <v>25</v>
      </c>
      <c r="V256" s="94">
        <v>11</v>
      </c>
      <c r="W256" s="95">
        <v>1.3631406761177753E-2</v>
      </c>
      <c r="X256" s="95">
        <v>5.9978189749182115E-3</v>
      </c>
    </row>
    <row r="257" spans="14:24" ht="15.75">
      <c r="N257" s="91">
        <v>44316</v>
      </c>
      <c r="O257" s="92">
        <v>1902</v>
      </c>
      <c r="P257" s="92">
        <v>329</v>
      </c>
      <c r="Q257" s="92">
        <v>1573</v>
      </c>
      <c r="R257" s="92">
        <v>13807103138</v>
      </c>
      <c r="S257" s="93">
        <v>8980535792</v>
      </c>
      <c r="T257" s="93">
        <v>4826567346</v>
      </c>
      <c r="U257" s="94">
        <v>20</v>
      </c>
      <c r="V257" s="94">
        <v>10</v>
      </c>
      <c r="W257" s="95">
        <v>1.0515247108307046E-2</v>
      </c>
      <c r="X257" s="95">
        <v>5.2576235541535229E-3</v>
      </c>
    </row>
    <row r="258" spans="14:24" ht="15.75">
      <c r="N258" s="91">
        <v>44347</v>
      </c>
      <c r="O258" s="92">
        <v>1936</v>
      </c>
      <c r="P258" s="92">
        <v>307</v>
      </c>
      <c r="Q258" s="92">
        <v>1629</v>
      </c>
      <c r="R258" s="92">
        <v>12457856137</v>
      </c>
      <c r="S258" s="93">
        <v>7827071152</v>
      </c>
      <c r="T258" s="93">
        <v>4630784985</v>
      </c>
      <c r="U258" s="94">
        <v>26</v>
      </c>
      <c r="V258" s="94">
        <v>7</v>
      </c>
      <c r="W258" s="95">
        <v>1.3429752066115703E-2</v>
      </c>
      <c r="X258" s="95">
        <v>3.6157024793388431E-3</v>
      </c>
    </row>
    <row r="259" spans="14:24" ht="15.75">
      <c r="N259" s="91">
        <v>44377</v>
      </c>
      <c r="O259" s="92">
        <v>2299</v>
      </c>
      <c r="P259" s="92">
        <v>380</v>
      </c>
      <c r="Q259" s="92">
        <v>1919</v>
      </c>
      <c r="R259" s="92">
        <v>17414622982</v>
      </c>
      <c r="S259" s="93">
        <v>10936968057</v>
      </c>
      <c r="T259" s="93">
        <v>6477654925</v>
      </c>
      <c r="U259" s="94">
        <v>39</v>
      </c>
      <c r="V259" s="94">
        <v>8</v>
      </c>
      <c r="W259" s="95">
        <v>1.6963897346672467E-2</v>
      </c>
      <c r="X259" s="95">
        <v>3.4797738147020443E-3</v>
      </c>
    </row>
    <row r="260" spans="14:24" ht="15.75">
      <c r="N260" s="91">
        <v>44408</v>
      </c>
      <c r="O260" s="92">
        <v>2115</v>
      </c>
      <c r="P260" s="92">
        <v>353</v>
      </c>
      <c r="Q260" s="92">
        <v>1762</v>
      </c>
      <c r="R260" s="92">
        <v>17944460016</v>
      </c>
      <c r="S260" s="93">
        <v>11895692652</v>
      </c>
      <c r="T260" s="93">
        <v>6048767364</v>
      </c>
      <c r="U260" s="94">
        <v>32</v>
      </c>
      <c r="V260" s="94">
        <v>11</v>
      </c>
      <c r="W260" s="95">
        <v>1.5130023640661938E-2</v>
      </c>
      <c r="X260" s="95">
        <v>5.2009456264775411E-3</v>
      </c>
    </row>
    <row r="261" spans="14:24" ht="15.75">
      <c r="N261" s="91">
        <v>44439</v>
      </c>
      <c r="O261" s="92">
        <v>2245</v>
      </c>
      <c r="P261" s="92">
        <v>397</v>
      </c>
      <c r="Q261" s="92">
        <v>1848</v>
      </c>
      <c r="R261" s="92">
        <v>19827143757</v>
      </c>
      <c r="S261" s="93">
        <v>13675660252</v>
      </c>
      <c r="T261" s="93">
        <v>6151483505</v>
      </c>
      <c r="U261" s="94">
        <v>31</v>
      </c>
      <c r="V261" s="94">
        <v>10</v>
      </c>
      <c r="W261" s="95">
        <v>1.3808463251670379E-2</v>
      </c>
      <c r="X261" s="95">
        <v>4.4543429844097994E-3</v>
      </c>
    </row>
    <row r="262" spans="14:24" ht="15.75">
      <c r="N262" s="91">
        <v>44469</v>
      </c>
      <c r="O262" s="92">
        <v>2274</v>
      </c>
      <c r="P262" s="92">
        <v>416</v>
      </c>
      <c r="Q262" s="92">
        <v>1858</v>
      </c>
      <c r="R262" s="92">
        <v>20660380513</v>
      </c>
      <c r="S262" s="93">
        <v>13921665591</v>
      </c>
      <c r="T262" s="93">
        <v>6738714922</v>
      </c>
      <c r="U262" s="94">
        <v>26</v>
      </c>
      <c r="V262" s="94">
        <v>10</v>
      </c>
      <c r="W262" s="95">
        <v>1.1433597185576077E-2</v>
      </c>
      <c r="X262" s="95">
        <v>4.3975373790677225E-3</v>
      </c>
    </row>
    <row r="263" spans="14:24" ht="15.75">
      <c r="N263" s="91">
        <v>44500</v>
      </c>
      <c r="O263" s="92">
        <v>2289</v>
      </c>
      <c r="P263" s="92">
        <v>410</v>
      </c>
      <c r="Q263" s="92">
        <v>1879</v>
      </c>
      <c r="R263" s="92">
        <v>20715202487</v>
      </c>
      <c r="S263" s="93">
        <v>14270040249</v>
      </c>
      <c r="T263" s="93">
        <v>6445162238</v>
      </c>
      <c r="U263" s="94">
        <v>28</v>
      </c>
      <c r="V263" s="94">
        <v>9</v>
      </c>
      <c r="W263" s="95">
        <v>1.2232415902140673E-2</v>
      </c>
      <c r="X263" s="95">
        <v>3.9318479685452159E-3</v>
      </c>
    </row>
    <row r="264" spans="14:24" ht="15.75">
      <c r="N264" s="91">
        <v>44530</v>
      </c>
      <c r="O264" s="92">
        <v>2303</v>
      </c>
      <c r="P264" s="92">
        <v>405</v>
      </c>
      <c r="Q264" s="92">
        <v>1898</v>
      </c>
      <c r="R264" s="92">
        <v>20303704266</v>
      </c>
      <c r="S264" s="93">
        <v>13807720058</v>
      </c>
      <c r="T264" s="93">
        <v>6495984208</v>
      </c>
      <c r="U264" s="94">
        <v>24</v>
      </c>
      <c r="V264" s="94">
        <v>6</v>
      </c>
      <c r="W264" s="95">
        <v>1.0421189752496743E-2</v>
      </c>
      <c r="X264" s="95">
        <v>2.6052974381241857E-3</v>
      </c>
    </row>
    <row r="265" spans="14:24" ht="15.75">
      <c r="N265" s="91">
        <v>44561</v>
      </c>
      <c r="O265" s="92">
        <v>3812</v>
      </c>
      <c r="P265" s="92">
        <v>787</v>
      </c>
      <c r="Q265" s="92">
        <v>3025</v>
      </c>
      <c r="R265" s="92">
        <v>39120750251</v>
      </c>
      <c r="S265" s="93">
        <v>27200247871</v>
      </c>
      <c r="T265" s="93">
        <v>11920502380</v>
      </c>
      <c r="U265" s="94">
        <v>30</v>
      </c>
      <c r="V265" s="94">
        <v>20</v>
      </c>
      <c r="W265" s="95">
        <v>7.8698845750262321E-3</v>
      </c>
      <c r="X265" s="95">
        <v>5.246589716684155E-3</v>
      </c>
    </row>
    <row r="266" spans="14:24" ht="15.75">
      <c r="N266" s="91">
        <v>44592</v>
      </c>
      <c r="O266" s="92">
        <v>1728</v>
      </c>
      <c r="P266" s="92">
        <v>269</v>
      </c>
      <c r="Q266" s="92">
        <v>1459</v>
      </c>
      <c r="R266" s="92">
        <v>13868413580</v>
      </c>
      <c r="S266" s="93">
        <v>8640152165</v>
      </c>
      <c r="T266" s="93">
        <v>5228261415</v>
      </c>
      <c r="U266" s="94">
        <v>19</v>
      </c>
      <c r="V266" s="94">
        <v>7</v>
      </c>
      <c r="W266" s="95">
        <v>1.0995370370370371E-2</v>
      </c>
      <c r="X266" s="95">
        <v>4.0509259259259257E-3</v>
      </c>
    </row>
    <row r="267" spans="14:24" ht="15.75">
      <c r="N267" s="91">
        <v>44620</v>
      </c>
      <c r="O267" s="92">
        <v>1737</v>
      </c>
      <c r="P267" s="92">
        <v>281</v>
      </c>
      <c r="Q267" s="92">
        <v>1456</v>
      </c>
      <c r="R267" s="92">
        <v>14033680272</v>
      </c>
      <c r="S267" s="93">
        <v>8898952955</v>
      </c>
      <c r="T267" s="93">
        <v>5134727317</v>
      </c>
      <c r="U267" s="94">
        <v>18</v>
      </c>
      <c r="V267" s="94">
        <v>9</v>
      </c>
      <c r="W267" s="95">
        <v>1.0362694300518135E-2</v>
      </c>
      <c r="X267" s="95">
        <v>5.1813471502590676E-3</v>
      </c>
    </row>
    <row r="268" spans="14:24" ht="15.75">
      <c r="N268" s="91">
        <v>44651</v>
      </c>
      <c r="O268" s="92">
        <v>2307</v>
      </c>
      <c r="P268" s="92">
        <v>373</v>
      </c>
      <c r="Q268" s="92">
        <v>1934</v>
      </c>
      <c r="R268" s="92">
        <v>19598276030</v>
      </c>
      <c r="S268" s="93">
        <v>13025693284</v>
      </c>
      <c r="T268" s="93">
        <v>6572582746</v>
      </c>
      <c r="U268" s="94">
        <v>28</v>
      </c>
      <c r="V268" s="94">
        <v>15</v>
      </c>
      <c r="W268" s="95">
        <v>1.2136974425661032E-2</v>
      </c>
      <c r="X268" s="95">
        <v>6.5019505851755524E-3</v>
      </c>
    </row>
    <row r="269" spans="14:24" ht="15.75">
      <c r="N269" s="91">
        <v>44681</v>
      </c>
      <c r="O269" s="92">
        <v>2208</v>
      </c>
      <c r="P269" s="92">
        <v>346</v>
      </c>
      <c r="Q269" s="92">
        <v>1862</v>
      </c>
      <c r="R269" s="92">
        <v>19044350032</v>
      </c>
      <c r="S269" s="93">
        <v>12127190914</v>
      </c>
      <c r="T269" s="93">
        <v>6917159118</v>
      </c>
      <c r="U269" s="94">
        <v>24</v>
      </c>
      <c r="V269" s="94">
        <v>10</v>
      </c>
      <c r="W269" s="95">
        <v>1.0869565217391304E-2</v>
      </c>
      <c r="X269" s="95">
        <v>4.528985507246377E-3</v>
      </c>
    </row>
    <row r="270" spans="14:24" ht="15.75">
      <c r="N270" s="91">
        <v>44712</v>
      </c>
      <c r="O270" s="92">
        <v>2120</v>
      </c>
      <c r="P270" s="92">
        <v>343</v>
      </c>
      <c r="Q270" s="92">
        <v>1777</v>
      </c>
      <c r="R270" s="92">
        <v>18655498576</v>
      </c>
      <c r="S270" s="93">
        <v>11501759909</v>
      </c>
      <c r="T270" s="93">
        <v>7153738667</v>
      </c>
      <c r="U270" s="94">
        <v>26</v>
      </c>
      <c r="V270" s="94">
        <v>8</v>
      </c>
      <c r="W270" s="95">
        <v>1.2264150943396227E-2</v>
      </c>
      <c r="X270" s="95">
        <v>3.7735849056603774E-3</v>
      </c>
    </row>
    <row r="271" spans="14:24" ht="15.75">
      <c r="N271" s="91">
        <v>44742</v>
      </c>
      <c r="O271" s="92">
        <v>2376</v>
      </c>
      <c r="P271" s="92">
        <v>412</v>
      </c>
      <c r="Q271" s="92">
        <v>1964</v>
      </c>
      <c r="R271" s="92">
        <v>23403946580</v>
      </c>
      <c r="S271" s="93">
        <v>15718575907</v>
      </c>
      <c r="T271" s="93">
        <v>7685370673</v>
      </c>
      <c r="U271" s="94">
        <v>20</v>
      </c>
      <c r="V271" s="94">
        <v>11</v>
      </c>
      <c r="W271" s="95">
        <v>8.4175084175084174E-3</v>
      </c>
      <c r="X271" s="95">
        <v>4.6296296296296294E-3</v>
      </c>
    </row>
    <row r="272" spans="14:24" ht="15.75">
      <c r="N272" s="91">
        <v>44773</v>
      </c>
      <c r="O272" s="92">
        <v>1882</v>
      </c>
      <c r="P272" s="92">
        <v>336</v>
      </c>
      <c r="Q272" s="92">
        <v>1546</v>
      </c>
      <c r="R272" s="92">
        <v>16828367974</v>
      </c>
      <c r="S272" s="93">
        <v>10986673418</v>
      </c>
      <c r="T272" s="93">
        <v>5841694556</v>
      </c>
      <c r="U272" s="94">
        <v>26</v>
      </c>
      <c r="V272" s="94">
        <v>6</v>
      </c>
      <c r="W272" s="95">
        <v>1.381509032943677E-2</v>
      </c>
      <c r="X272" s="95">
        <v>3.188097768331562E-3</v>
      </c>
    </row>
    <row r="273" spans="14:24" ht="15.75">
      <c r="N273" s="91">
        <v>44804</v>
      </c>
      <c r="O273" s="92">
        <v>1885</v>
      </c>
      <c r="P273" s="92">
        <v>298</v>
      </c>
      <c r="Q273" s="92">
        <v>1587</v>
      </c>
      <c r="R273" s="92">
        <v>15621319142</v>
      </c>
      <c r="S273" s="93">
        <v>9514566797</v>
      </c>
      <c r="T273" s="93">
        <v>6106752345</v>
      </c>
      <c r="U273" s="94">
        <v>20</v>
      </c>
      <c r="V273" s="94">
        <v>8</v>
      </c>
      <c r="W273" s="95">
        <v>1.0610079575596816E-2</v>
      </c>
      <c r="X273" s="95">
        <v>4.2440318302387264E-3</v>
      </c>
    </row>
    <row r="274" spans="14:24" ht="15.75">
      <c r="N274" s="91">
        <v>44834</v>
      </c>
      <c r="O274" s="92">
        <v>1751</v>
      </c>
      <c r="P274" s="92">
        <v>284</v>
      </c>
      <c r="Q274" s="92">
        <v>1467</v>
      </c>
      <c r="R274" s="92">
        <v>16024506835</v>
      </c>
      <c r="S274" s="93">
        <v>10340174858</v>
      </c>
      <c r="T274" s="93">
        <v>5684331977</v>
      </c>
      <c r="U274" s="94">
        <v>32</v>
      </c>
      <c r="V274" s="94">
        <v>13</v>
      </c>
      <c r="W274" s="95">
        <v>1.8275271273557967E-2</v>
      </c>
      <c r="X274" s="95">
        <v>7.4243289548829245E-3</v>
      </c>
    </row>
    <row r="275" spans="14:24" ht="15.75">
      <c r="N275" s="91">
        <v>44865</v>
      </c>
      <c r="O275" s="92">
        <v>1545</v>
      </c>
      <c r="P275" s="92">
        <v>256</v>
      </c>
      <c r="Q275" s="92">
        <v>1289</v>
      </c>
      <c r="R275" s="92">
        <v>12884364045</v>
      </c>
      <c r="S275" s="93">
        <v>7979503914</v>
      </c>
      <c r="T275" s="93">
        <v>4904860131</v>
      </c>
      <c r="U275" s="94">
        <v>23</v>
      </c>
      <c r="V275" s="94">
        <v>13</v>
      </c>
      <c r="W275" s="95">
        <v>1.4886731391585761E-2</v>
      </c>
      <c r="X275" s="95">
        <v>8.4142394822006479E-3</v>
      </c>
    </row>
    <row r="276" spans="14:24" ht="15.75">
      <c r="N276" s="91">
        <v>44895</v>
      </c>
      <c r="O276" s="92">
        <v>1379</v>
      </c>
      <c r="P276" s="92">
        <v>233</v>
      </c>
      <c r="Q276" s="92">
        <v>1146</v>
      </c>
      <c r="R276" s="92">
        <v>11529704573</v>
      </c>
      <c r="S276" s="93">
        <v>7518530738</v>
      </c>
      <c r="T276" s="93">
        <v>4011173835</v>
      </c>
      <c r="U276" s="94">
        <v>17</v>
      </c>
      <c r="V276" s="94">
        <v>13</v>
      </c>
      <c r="W276" s="95">
        <v>1.2327773749093546E-2</v>
      </c>
      <c r="X276" s="95">
        <v>9.4271211022480053E-3</v>
      </c>
    </row>
    <row r="277" spans="14:24" ht="15.75">
      <c r="N277" s="91">
        <v>44926</v>
      </c>
      <c r="O277" s="92">
        <v>1495</v>
      </c>
      <c r="P277" s="92">
        <v>248</v>
      </c>
      <c r="Q277" s="92">
        <v>1247</v>
      </c>
      <c r="R277" s="92">
        <v>11242393921</v>
      </c>
      <c r="S277" s="93">
        <v>6564149500</v>
      </c>
      <c r="T277" s="93">
        <v>4678244421</v>
      </c>
      <c r="U277" s="94">
        <v>20</v>
      </c>
      <c r="V277" s="94">
        <v>13</v>
      </c>
      <c r="W277" s="95">
        <v>1.3377926421404682E-2</v>
      </c>
      <c r="X277" s="95">
        <v>8.6956521739130436E-3</v>
      </c>
    </row>
    <row r="278" spans="14:24" ht="15.75">
      <c r="N278" s="91"/>
      <c r="O278" s="144">
        <f>SUM($O$2:$O277)</f>
        <v>285249</v>
      </c>
      <c r="P278" s="92" t="s">
        <v>7</v>
      </c>
      <c r="Q278" s="92" t="s">
        <v>7</v>
      </c>
      <c r="R278" s="93" t="s">
        <v>7</v>
      </c>
      <c r="S278" s="93" t="s">
        <v>7</v>
      </c>
      <c r="T278" s="93" t="s">
        <v>7</v>
      </c>
      <c r="U278" s="94" t="s">
        <v>7</v>
      </c>
      <c r="V278" s="94" t="s">
        <v>7</v>
      </c>
      <c r="W278" s="95" t="s">
        <v>7</v>
      </c>
      <c r="X278" s="95" t="s">
        <v>7</v>
      </c>
    </row>
    <row r="279" spans="14:24" ht="15.75">
      <c r="N279" s="91">
        <v>42643</v>
      </c>
      <c r="O279" s="92" t="s">
        <v>7</v>
      </c>
      <c r="P279" s="92" t="s">
        <v>7</v>
      </c>
      <c r="Q279" s="92" t="s">
        <v>7</v>
      </c>
      <c r="R279" s="93" t="s">
        <v>7</v>
      </c>
      <c r="S279" s="93" t="s">
        <v>7</v>
      </c>
      <c r="T279" s="93" t="s">
        <v>7</v>
      </c>
      <c r="U279" s="94" t="s">
        <v>7</v>
      </c>
      <c r="V279" s="94" t="s">
        <v>7</v>
      </c>
      <c r="W279" s="95" t="s">
        <v>7</v>
      </c>
      <c r="X279" s="95" t="s">
        <v>7</v>
      </c>
    </row>
    <row r="280" spans="14:24" ht="15.75">
      <c r="N280" s="91">
        <v>42674</v>
      </c>
      <c r="O280" s="92" t="s">
        <v>7</v>
      </c>
      <c r="P280" s="92" t="s">
        <v>7</v>
      </c>
      <c r="Q280" s="92" t="s">
        <v>7</v>
      </c>
      <c r="R280" s="93" t="s">
        <v>7</v>
      </c>
      <c r="S280" s="93" t="s">
        <v>7</v>
      </c>
      <c r="T280" s="93" t="s">
        <v>7</v>
      </c>
      <c r="U280" s="94" t="s">
        <v>7</v>
      </c>
      <c r="V280" s="94" t="s">
        <v>7</v>
      </c>
      <c r="W280" s="95" t="s">
        <v>7</v>
      </c>
      <c r="X280" s="95" t="s">
        <v>7</v>
      </c>
    </row>
    <row r="281" spans="14:24" ht="15.75">
      <c r="N281" s="145"/>
      <c r="O281" s="146" t="s">
        <v>103</v>
      </c>
      <c r="P281" s="146" t="s">
        <v>104</v>
      </c>
      <c r="Q281" s="146" t="s">
        <v>105</v>
      </c>
      <c r="R281" s="147" t="s">
        <v>106</v>
      </c>
      <c r="S281" s="147" t="s">
        <v>104</v>
      </c>
      <c r="T281" s="147" t="s">
        <v>105</v>
      </c>
      <c r="U281" s="148" t="s">
        <v>7</v>
      </c>
      <c r="V281" s="148" t="s">
        <v>7</v>
      </c>
      <c r="W281" s="95" t="s">
        <v>7</v>
      </c>
      <c r="X281" s="95" t="s">
        <v>7</v>
      </c>
    </row>
    <row r="282" spans="14:24" ht="15.75">
      <c r="N282" s="145">
        <v>42704</v>
      </c>
      <c r="O282" s="146" t="s">
        <v>7</v>
      </c>
      <c r="P282" s="146" t="s">
        <v>7</v>
      </c>
      <c r="Q282" s="146" t="s">
        <v>7</v>
      </c>
      <c r="R282" s="147" t="s">
        <v>7</v>
      </c>
      <c r="S282" s="147" t="s">
        <v>7</v>
      </c>
      <c r="T282" s="147" t="s">
        <v>7</v>
      </c>
      <c r="U282" s="148" t="s">
        <v>7</v>
      </c>
      <c r="V282" s="148" t="s">
        <v>7</v>
      </c>
      <c r="W282" s="95" t="s">
        <v>7</v>
      </c>
      <c r="X282" s="95" t="s">
        <v>7</v>
      </c>
    </row>
    <row r="283" spans="14:24" ht="15.75">
      <c r="N283" s="149" t="s">
        <v>107</v>
      </c>
      <c r="O283" s="144">
        <f>SUM(O254:O265)</f>
        <v>25652</v>
      </c>
      <c r="P283" s="144">
        <f t="shared" ref="P283:S283" si="0">SUM(P254:P265)</f>
        <v>4472</v>
      </c>
      <c r="Q283" s="144">
        <f t="shared" si="0"/>
        <v>21180</v>
      </c>
      <c r="R283" s="144">
        <f>SUM(R254:R265)</f>
        <v>210714673917</v>
      </c>
      <c r="S283" s="144">
        <f t="shared" si="0"/>
        <v>140287560641</v>
      </c>
      <c r="T283" s="144">
        <f>SUM(T254:T265)</f>
        <v>70427113276</v>
      </c>
      <c r="U283" s="144">
        <f>SUM(U254:U265)</f>
        <v>327</v>
      </c>
      <c r="V283" s="144">
        <f>SUM(V254:V265)</f>
        <v>112</v>
      </c>
      <c r="W283" s="95" t="s">
        <v>7</v>
      </c>
      <c r="X283" s="95" t="s">
        <v>7</v>
      </c>
    </row>
    <row r="284" spans="14:24" ht="15.75">
      <c r="N284" s="149" t="s">
        <v>108</v>
      </c>
      <c r="O284" s="144">
        <f>SUM(O266:O277)</f>
        <v>22413</v>
      </c>
      <c r="P284" s="144">
        <f t="shared" ref="P284:V284" si="1">SUM(P266:P277)</f>
        <v>3679</v>
      </c>
      <c r="Q284" s="144">
        <f t="shared" si="1"/>
        <v>18734</v>
      </c>
      <c r="R284" s="144">
        <f>SUM(R266:R277)</f>
        <v>192734821560</v>
      </c>
      <c r="S284" s="144">
        <f t="shared" si="1"/>
        <v>122815924359</v>
      </c>
      <c r="T284" s="144">
        <f t="shared" si="1"/>
        <v>69918897201</v>
      </c>
      <c r="U284" s="144">
        <f t="shared" si="1"/>
        <v>273</v>
      </c>
      <c r="V284" s="144">
        <f t="shared" si="1"/>
        <v>126</v>
      </c>
      <c r="W284" s="95" t="s">
        <v>7</v>
      </c>
      <c r="X284" s="95" t="s">
        <v>7</v>
      </c>
    </row>
    <row r="285" spans="14:24" ht="15.75">
      <c r="N285" s="149" t="s">
        <v>109</v>
      </c>
      <c r="O285" s="150">
        <f>O284/O283-1</f>
        <v>-0.12626695774208641</v>
      </c>
      <c r="P285" s="150">
        <f>P284/P283-1</f>
        <v>-0.17732558139534882</v>
      </c>
      <c r="Q285" s="150">
        <f t="shared" ref="Q285:V285" si="2">Q284/Q283-1</f>
        <v>-0.11548630783758262</v>
      </c>
      <c r="R285" s="150">
        <f>R284/R283-1</f>
        <v>-8.5327955679452172E-2</v>
      </c>
      <c r="S285" s="150">
        <f t="shared" si="2"/>
        <v>-0.1245415930120165</v>
      </c>
      <c r="T285" s="150">
        <f t="shared" si="2"/>
        <v>-7.2161991505789169E-3</v>
      </c>
      <c r="U285" s="150">
        <f t="shared" si="2"/>
        <v>-0.16513761467889909</v>
      </c>
      <c r="V285" s="150">
        <f t="shared" si="2"/>
        <v>0.125</v>
      </c>
      <c r="W285" s="95" t="s">
        <v>7</v>
      </c>
      <c r="X285" s="95" t="s">
        <v>7</v>
      </c>
    </row>
    <row r="286" spans="14:24" ht="15.75">
      <c r="N286" s="149" t="s">
        <v>110</v>
      </c>
      <c r="O286" s="146">
        <f>SUM(O$170:O229)</f>
        <v>86447</v>
      </c>
      <c r="P286" s="146">
        <f>SUM(P$170:P229)</f>
        <v>16616</v>
      </c>
      <c r="Q286" s="146">
        <f>SUM(Q$170:Q229)</f>
        <v>69831</v>
      </c>
      <c r="R286" s="146">
        <f>SUM(R$170:R229)</f>
        <v>650568094026</v>
      </c>
      <c r="S286" s="146">
        <f>SUM(S$170:S229)</f>
        <v>465351531409</v>
      </c>
      <c r="T286" s="146">
        <f>SUM(T$170:T229)</f>
        <v>185216562617</v>
      </c>
      <c r="U286" s="146">
        <f>SUM(U$170:U229)</f>
        <v>3635</v>
      </c>
      <c r="V286" s="146">
        <f>SUM(V$170:V229)</f>
        <v>1182</v>
      </c>
      <c r="W286" s="95" t="s">
        <v>7</v>
      </c>
      <c r="X286" s="95" t="s">
        <v>7</v>
      </c>
    </row>
    <row r="287" spans="14:24" ht="15.75">
      <c r="N287" s="149" t="s">
        <v>111</v>
      </c>
      <c r="O287" s="146">
        <f>SUM(O$182:O241)</f>
        <v>86806</v>
      </c>
      <c r="P287" s="146">
        <f>SUM(P$182:P241)</f>
        <v>17299</v>
      </c>
      <c r="Q287" s="146">
        <f>SUM(Q$182:Q241)</f>
        <v>69507</v>
      </c>
      <c r="R287" s="146">
        <f>SUM(R$182:R241)</f>
        <v>702382257408</v>
      </c>
      <c r="S287" s="146">
        <f>SUM(S$182:S241)</f>
        <v>502721129817</v>
      </c>
      <c r="T287" s="146">
        <f>SUM(T$182:T241)</f>
        <v>199661127591</v>
      </c>
      <c r="U287" s="146">
        <f>SUM(U$182:U241)</f>
        <v>2427</v>
      </c>
      <c r="V287" s="146">
        <f>SUM(V$182:V241)</f>
        <v>943</v>
      </c>
      <c r="W287" s="95" t="s">
        <v>7</v>
      </c>
      <c r="X287" s="95" t="s">
        <v>7</v>
      </c>
    </row>
    <row r="288" spans="14:24" ht="15.75">
      <c r="N288" s="149" t="s">
        <v>112</v>
      </c>
      <c r="O288" s="146">
        <f>SUM(O$194:O253)</f>
        <v>83165</v>
      </c>
      <c r="P288" s="146">
        <f>SUM(P$194:P253)</f>
        <v>16634</v>
      </c>
      <c r="Q288" s="146">
        <f>SUM(Q$194:Q253)</f>
        <v>66531</v>
      </c>
      <c r="R288" s="146">
        <f>SUM(R$194:R253)</f>
        <v>679350270377</v>
      </c>
      <c r="S288" s="146">
        <f>SUM(S$194:S253)</f>
        <v>482720475790</v>
      </c>
      <c r="T288" s="146">
        <f>SUM(T$194:T253)</f>
        <v>196629794587</v>
      </c>
      <c r="U288" s="146">
        <f>SUM(U$194:U253)</f>
        <v>1612</v>
      </c>
      <c r="V288" s="146">
        <f>SUM(V$194:V253)</f>
        <v>770</v>
      </c>
      <c r="W288" s="95" t="s">
        <v>7</v>
      </c>
      <c r="X288" s="95" t="s">
        <v>7</v>
      </c>
    </row>
    <row r="289" spans="14:24" ht="15.75">
      <c r="N289" s="149" t="s">
        <v>113</v>
      </c>
      <c r="O289" s="146">
        <f>SUM(O$206:O265)</f>
        <v>89598</v>
      </c>
      <c r="P289" s="146">
        <f>SUM(P$206:P265)</f>
        <v>17646</v>
      </c>
      <c r="Q289" s="146">
        <f>SUM(Q$206:Q265)</f>
        <v>71952</v>
      </c>
      <c r="R289" s="146">
        <f>SUM(R$206:R265)</f>
        <v>758108542643</v>
      </c>
      <c r="S289" s="146">
        <f>SUM(S$206:S265)</f>
        <v>528052508533</v>
      </c>
      <c r="T289" s="146">
        <f>SUM(T$206:T265)</f>
        <v>230056034110</v>
      </c>
      <c r="U289" s="146">
        <f>SUM(U$206:U265)</f>
        <v>1228</v>
      </c>
      <c r="V289" s="146">
        <f>SUM(V$206:V265)</f>
        <v>666</v>
      </c>
      <c r="W289" s="95" t="s">
        <v>7</v>
      </c>
      <c r="X289" s="95" t="s">
        <v>7</v>
      </c>
    </row>
    <row r="290" spans="14:24" ht="15.75">
      <c r="N290" s="149" t="s">
        <v>114</v>
      </c>
      <c r="O290" s="146">
        <f>SUM(O$218:O277)</f>
        <v>97294</v>
      </c>
      <c r="P290" s="146">
        <f>SUM(P$218:P277)</f>
        <v>17919</v>
      </c>
      <c r="Q290" s="146">
        <f>SUM(Q$218:Q277)</f>
        <v>79375</v>
      </c>
      <c r="R290" s="146">
        <f>SUM(R$218:R277)</f>
        <v>819547454247</v>
      </c>
      <c r="S290" s="146">
        <f>SUM(S$218:S277)</f>
        <v>556036081097</v>
      </c>
      <c r="T290" s="146">
        <f>SUM(T$218:T277)</f>
        <v>263511373150</v>
      </c>
      <c r="U290" s="146">
        <f>SUM(U$218:U277)</f>
        <v>1256</v>
      </c>
      <c r="V290" s="146">
        <f>SUM(V$218:V277)</f>
        <v>610</v>
      </c>
      <c r="W290" s="95" t="s">
        <v>7</v>
      </c>
      <c r="X290" s="95" t="s">
        <v>7</v>
      </c>
    </row>
    <row r="291" spans="14:24" ht="15.75">
      <c r="N291" s="145" t="s">
        <v>115</v>
      </c>
      <c r="O291" s="151">
        <f>O290/O289-1</f>
        <v>8.5894774436929389E-2</v>
      </c>
      <c r="P291" s="151">
        <f t="shared" ref="P291:V291" si="3">P290/P289-1</f>
        <v>1.5470928255695293E-2</v>
      </c>
      <c r="Q291" s="151">
        <f t="shared" si="3"/>
        <v>0.10316599955525896</v>
      </c>
      <c r="R291" s="151">
        <f t="shared" si="3"/>
        <v>8.1042368141381216E-2</v>
      </c>
      <c r="S291" s="151">
        <f>S290/S289-1</f>
        <v>5.2993920323836985E-2</v>
      </c>
      <c r="T291" s="151">
        <f t="shared" si="3"/>
        <v>0.14542256702557732</v>
      </c>
      <c r="U291" s="151">
        <f t="shared" si="3"/>
        <v>2.2801302931596101E-2</v>
      </c>
      <c r="V291" s="151">
        <f t="shared" si="3"/>
        <v>-8.4084084084084076E-2</v>
      </c>
      <c r="W291" s="95" t="s">
        <v>7</v>
      </c>
      <c r="X291" s="95" t="s">
        <v>7</v>
      </c>
    </row>
    <row r="292" spans="14:24" ht="15.75">
      <c r="N292" s="91">
        <v>45382</v>
      </c>
      <c r="O292" s="92" t="s">
        <v>7</v>
      </c>
      <c r="P292" s="92" t="s">
        <v>7</v>
      </c>
      <c r="Q292" s="92" t="s">
        <v>7</v>
      </c>
      <c r="R292" s="92" t="s">
        <v>7</v>
      </c>
      <c r="S292" s="93" t="s">
        <v>7</v>
      </c>
      <c r="T292" s="93" t="s">
        <v>7</v>
      </c>
      <c r="U292" s="94" t="s">
        <v>7</v>
      </c>
      <c r="V292" s="94" t="s">
        <v>7</v>
      </c>
      <c r="W292" s="95" t="s">
        <v>7</v>
      </c>
      <c r="X292" s="95" t="s">
        <v>7</v>
      </c>
    </row>
    <row r="293" spans="14:24" ht="15.75">
      <c r="N293" s="91">
        <v>45412</v>
      </c>
      <c r="O293" s="92" t="s">
        <v>7</v>
      </c>
      <c r="P293" s="92" t="s">
        <v>7</v>
      </c>
      <c r="Q293" s="92" t="s">
        <v>7</v>
      </c>
      <c r="R293" s="92" t="s">
        <v>7</v>
      </c>
      <c r="S293" s="93" t="s">
        <v>7</v>
      </c>
      <c r="T293" s="93" t="s">
        <v>7</v>
      </c>
      <c r="U293" s="94" t="s">
        <v>7</v>
      </c>
      <c r="V293" s="94" t="s">
        <v>7</v>
      </c>
      <c r="W293" s="95" t="s">
        <v>7</v>
      </c>
      <c r="X293" s="95" t="s">
        <v>7</v>
      </c>
    </row>
    <row r="294" spans="14:24" ht="15.75">
      <c r="N294" s="91">
        <v>45443</v>
      </c>
      <c r="O294" s="92" t="s">
        <v>7</v>
      </c>
      <c r="P294" s="92" t="s">
        <v>7</v>
      </c>
      <c r="Q294" s="92" t="s">
        <v>7</v>
      </c>
      <c r="R294" s="92" t="s">
        <v>7</v>
      </c>
      <c r="S294" s="93" t="s">
        <v>7</v>
      </c>
      <c r="T294" s="93" t="s">
        <v>7</v>
      </c>
      <c r="U294" s="94" t="s">
        <v>7</v>
      </c>
      <c r="V294" s="94" t="s">
        <v>7</v>
      </c>
      <c r="W294" s="95" t="s">
        <v>7</v>
      </c>
      <c r="X294" s="95" t="s">
        <v>7</v>
      </c>
    </row>
    <row r="295" spans="14:24" ht="15.75">
      <c r="N295" s="91">
        <v>45473</v>
      </c>
      <c r="O295" s="92" t="s">
        <v>7</v>
      </c>
      <c r="P295" s="92" t="s">
        <v>7</v>
      </c>
      <c r="Q295" s="92" t="s">
        <v>7</v>
      </c>
      <c r="R295" s="92" t="s">
        <v>7</v>
      </c>
      <c r="S295" s="93" t="s">
        <v>7</v>
      </c>
      <c r="T295" s="93" t="s">
        <v>7</v>
      </c>
      <c r="U295" s="94" t="s">
        <v>7</v>
      </c>
      <c r="V295" s="94" t="s">
        <v>7</v>
      </c>
      <c r="W295" s="95" t="s">
        <v>7</v>
      </c>
      <c r="X295" s="95" t="s">
        <v>7</v>
      </c>
    </row>
    <row r="296" spans="14:24" ht="15.75">
      <c r="N296" s="91">
        <v>45504</v>
      </c>
      <c r="O296" s="92" t="s">
        <v>7</v>
      </c>
      <c r="P296" s="92" t="s">
        <v>7</v>
      </c>
      <c r="Q296" s="92" t="s">
        <v>7</v>
      </c>
      <c r="R296" s="92" t="s">
        <v>7</v>
      </c>
      <c r="S296" s="93" t="s">
        <v>7</v>
      </c>
      <c r="T296" s="93" t="s">
        <v>7</v>
      </c>
      <c r="U296" s="94" t="s">
        <v>7</v>
      </c>
      <c r="V296" s="94" t="s">
        <v>7</v>
      </c>
      <c r="W296" s="95" t="s">
        <v>7</v>
      </c>
      <c r="X296" s="95" t="s">
        <v>7</v>
      </c>
    </row>
    <row r="297" spans="14:24" ht="15.75">
      <c r="N297" s="91">
        <v>45535</v>
      </c>
      <c r="O297" s="92" t="s">
        <v>7</v>
      </c>
      <c r="P297" s="92" t="s">
        <v>7</v>
      </c>
      <c r="Q297" s="92" t="s">
        <v>7</v>
      </c>
      <c r="R297" s="92" t="s">
        <v>7</v>
      </c>
      <c r="S297" s="93" t="s">
        <v>7</v>
      </c>
      <c r="T297" s="93" t="s">
        <v>7</v>
      </c>
      <c r="U297" s="94" t="s">
        <v>7</v>
      </c>
      <c r="V297" s="94" t="s">
        <v>7</v>
      </c>
      <c r="W297" s="95" t="s">
        <v>7</v>
      </c>
      <c r="X297" s="95" t="s">
        <v>7</v>
      </c>
    </row>
    <row r="298" spans="14:24" ht="15.75">
      <c r="N298" s="91">
        <v>45565</v>
      </c>
      <c r="O298" s="92" t="s">
        <v>7</v>
      </c>
      <c r="P298" s="92" t="s">
        <v>7</v>
      </c>
      <c r="Q298" s="92" t="s">
        <v>7</v>
      </c>
      <c r="R298" s="92" t="s">
        <v>7</v>
      </c>
      <c r="S298" s="93" t="s">
        <v>7</v>
      </c>
      <c r="T298" s="93" t="s">
        <v>7</v>
      </c>
      <c r="U298" s="94" t="s">
        <v>7</v>
      </c>
      <c r="V298" s="94" t="s">
        <v>7</v>
      </c>
      <c r="W298" s="95" t="s">
        <v>7</v>
      </c>
      <c r="X298" s="95" t="s">
        <v>7</v>
      </c>
    </row>
    <row r="299" spans="14:24" ht="15.75">
      <c r="N299" s="91">
        <v>45596</v>
      </c>
      <c r="O299" s="92" t="s">
        <v>7</v>
      </c>
      <c r="P299" s="92" t="s">
        <v>7</v>
      </c>
      <c r="Q299" s="92" t="s">
        <v>7</v>
      </c>
      <c r="R299" s="92" t="s">
        <v>7</v>
      </c>
      <c r="S299" s="93" t="s">
        <v>7</v>
      </c>
      <c r="T299" s="93" t="s">
        <v>7</v>
      </c>
      <c r="U299" s="94" t="s">
        <v>7</v>
      </c>
      <c r="V299" s="94" t="s">
        <v>7</v>
      </c>
      <c r="W299" s="95" t="s">
        <v>7</v>
      </c>
      <c r="X299" s="95" t="s">
        <v>7</v>
      </c>
    </row>
    <row r="300" spans="14:24" ht="15.75">
      <c r="N300" s="91">
        <v>45626</v>
      </c>
      <c r="O300" s="92" t="s">
        <v>7</v>
      </c>
      <c r="P300" s="92" t="s">
        <v>7</v>
      </c>
      <c r="Q300" s="92" t="s">
        <v>7</v>
      </c>
      <c r="R300" s="92" t="s">
        <v>7</v>
      </c>
      <c r="S300" s="93" t="s">
        <v>7</v>
      </c>
      <c r="T300" s="93" t="s">
        <v>7</v>
      </c>
      <c r="U300" s="94" t="s">
        <v>7</v>
      </c>
      <c r="V300" s="94" t="s">
        <v>7</v>
      </c>
      <c r="W300" s="95" t="s">
        <v>7</v>
      </c>
      <c r="X300" s="95" t="s">
        <v>7</v>
      </c>
    </row>
    <row r="301" spans="14:24" ht="15.75">
      <c r="N301" s="91">
        <v>45657</v>
      </c>
      <c r="O301" s="92" t="s">
        <v>7</v>
      </c>
      <c r="P301" s="92" t="s">
        <v>7</v>
      </c>
      <c r="Q301" s="92" t="s">
        <v>7</v>
      </c>
      <c r="R301" s="92" t="s">
        <v>7</v>
      </c>
      <c r="S301" s="93" t="s">
        <v>7</v>
      </c>
      <c r="T301" s="93" t="s">
        <v>7</v>
      </c>
      <c r="U301" s="94" t="s">
        <v>7</v>
      </c>
      <c r="V301" s="94" t="s">
        <v>7</v>
      </c>
      <c r="W301" s="95" t="s">
        <v>7</v>
      </c>
      <c r="X301" s="95" t="s">
        <v>7</v>
      </c>
    </row>
    <row r="302" spans="14:24" ht="15.75">
      <c r="N302" s="91">
        <v>45688</v>
      </c>
      <c r="O302" s="92" t="s">
        <v>7</v>
      </c>
      <c r="P302" s="92" t="s">
        <v>7</v>
      </c>
      <c r="Q302" s="92" t="s">
        <v>7</v>
      </c>
      <c r="R302" s="92" t="s">
        <v>7</v>
      </c>
      <c r="S302" s="93" t="s">
        <v>7</v>
      </c>
      <c r="T302" s="93" t="s">
        <v>7</v>
      </c>
      <c r="U302" s="94" t="s">
        <v>7</v>
      </c>
      <c r="V302" s="94" t="s">
        <v>7</v>
      </c>
      <c r="W302" s="95" t="s">
        <v>7</v>
      </c>
      <c r="X302" s="95" t="s">
        <v>7</v>
      </c>
    </row>
    <row r="303" spans="14:24" ht="15.75">
      <c r="N303" s="91">
        <v>45716</v>
      </c>
      <c r="O303" s="92" t="s">
        <v>7</v>
      </c>
      <c r="P303" s="92" t="s">
        <v>7</v>
      </c>
      <c r="Q303" s="92" t="s">
        <v>7</v>
      </c>
      <c r="R303" s="92" t="s">
        <v>7</v>
      </c>
      <c r="S303" s="93" t="s">
        <v>7</v>
      </c>
      <c r="T303" s="93" t="s">
        <v>7</v>
      </c>
      <c r="U303" s="94" t="s">
        <v>7</v>
      </c>
      <c r="V303" s="94" t="s">
        <v>7</v>
      </c>
      <c r="W303" s="95" t="s">
        <v>7</v>
      </c>
      <c r="X303" s="95" t="s">
        <v>7</v>
      </c>
    </row>
    <row r="304" spans="14:24" ht="15.75">
      <c r="N304" s="91">
        <v>45747</v>
      </c>
      <c r="O304" s="92" t="s">
        <v>7</v>
      </c>
      <c r="P304" s="92" t="s">
        <v>7</v>
      </c>
      <c r="Q304" s="92" t="s">
        <v>7</v>
      </c>
      <c r="R304" s="92" t="s">
        <v>7</v>
      </c>
      <c r="S304" s="93" t="s">
        <v>7</v>
      </c>
      <c r="T304" s="93" t="s">
        <v>7</v>
      </c>
      <c r="U304" s="94" t="s">
        <v>7</v>
      </c>
      <c r="V304" s="94" t="s">
        <v>7</v>
      </c>
      <c r="W304" s="95" t="s">
        <v>7</v>
      </c>
      <c r="X304" s="95" t="s">
        <v>7</v>
      </c>
    </row>
    <row r="305" spans="14:24" ht="15.75">
      <c r="N305" s="91">
        <v>45777</v>
      </c>
      <c r="O305" s="92" t="s">
        <v>7</v>
      </c>
      <c r="P305" s="92" t="s">
        <v>7</v>
      </c>
      <c r="Q305" s="92" t="s">
        <v>7</v>
      </c>
      <c r="R305" s="92" t="s">
        <v>7</v>
      </c>
      <c r="S305" s="93" t="s">
        <v>7</v>
      </c>
      <c r="T305" s="93" t="s">
        <v>7</v>
      </c>
      <c r="U305" s="94" t="s">
        <v>7</v>
      </c>
      <c r="V305" s="94" t="s">
        <v>7</v>
      </c>
      <c r="W305" s="95" t="s">
        <v>7</v>
      </c>
      <c r="X305" s="95" t="s">
        <v>7</v>
      </c>
    </row>
    <row r="306" spans="14:24" ht="15.75">
      <c r="N306" s="91">
        <v>45808</v>
      </c>
      <c r="O306" s="92" t="s">
        <v>7</v>
      </c>
      <c r="P306" s="92" t="s">
        <v>7</v>
      </c>
      <c r="Q306" s="92" t="s">
        <v>7</v>
      </c>
      <c r="R306" s="92" t="s">
        <v>7</v>
      </c>
      <c r="S306" s="93" t="s">
        <v>7</v>
      </c>
      <c r="T306" s="93" t="s">
        <v>7</v>
      </c>
      <c r="U306" s="94" t="s">
        <v>7</v>
      </c>
      <c r="V306" s="94" t="s">
        <v>7</v>
      </c>
      <c r="W306" s="95" t="s">
        <v>7</v>
      </c>
      <c r="X306" s="95" t="s">
        <v>7</v>
      </c>
    </row>
    <row r="307" spans="14:24" ht="15.75">
      <c r="N307" s="91">
        <v>45838</v>
      </c>
      <c r="O307" s="92" t="s">
        <v>7</v>
      </c>
      <c r="P307" s="92" t="s">
        <v>7</v>
      </c>
      <c r="Q307" s="92" t="s">
        <v>7</v>
      </c>
      <c r="R307" s="92" t="s">
        <v>7</v>
      </c>
      <c r="S307" s="93" t="s">
        <v>7</v>
      </c>
      <c r="T307" s="93" t="s">
        <v>7</v>
      </c>
      <c r="U307" s="94" t="s">
        <v>7</v>
      </c>
      <c r="V307" s="94" t="s">
        <v>7</v>
      </c>
      <c r="W307" s="95" t="s">
        <v>7</v>
      </c>
      <c r="X307" s="95" t="s">
        <v>7</v>
      </c>
    </row>
    <row r="308" spans="14:24" ht="15.75">
      <c r="N308" s="91">
        <v>45869</v>
      </c>
      <c r="O308" s="92" t="s">
        <v>7</v>
      </c>
      <c r="P308" s="92" t="s">
        <v>7</v>
      </c>
      <c r="Q308" s="92" t="s">
        <v>7</v>
      </c>
      <c r="R308" s="92" t="s">
        <v>7</v>
      </c>
      <c r="S308" s="93" t="s">
        <v>7</v>
      </c>
      <c r="T308" s="93" t="s">
        <v>7</v>
      </c>
      <c r="U308" s="94" t="s">
        <v>7</v>
      </c>
      <c r="V308" s="94" t="s">
        <v>7</v>
      </c>
      <c r="W308" s="95" t="s">
        <v>7</v>
      </c>
      <c r="X308" s="95" t="s">
        <v>7</v>
      </c>
    </row>
    <row r="309" spans="14:24" ht="15.75">
      <c r="N309" s="91">
        <v>45900</v>
      </c>
      <c r="O309" s="92" t="s">
        <v>7</v>
      </c>
      <c r="P309" s="92" t="s">
        <v>7</v>
      </c>
      <c r="Q309" s="92" t="s">
        <v>7</v>
      </c>
      <c r="R309" s="92" t="s">
        <v>7</v>
      </c>
      <c r="S309" s="93" t="s">
        <v>7</v>
      </c>
      <c r="T309" s="93" t="s">
        <v>7</v>
      </c>
      <c r="U309" s="94" t="s">
        <v>7</v>
      </c>
      <c r="V309" s="94" t="s">
        <v>7</v>
      </c>
      <c r="W309" s="95" t="s">
        <v>7</v>
      </c>
      <c r="X309" s="95" t="s">
        <v>7</v>
      </c>
    </row>
    <row r="310" spans="14:24" ht="15.75">
      <c r="N310" s="91">
        <v>45930</v>
      </c>
      <c r="O310" s="92" t="s">
        <v>7</v>
      </c>
      <c r="P310" s="92" t="s">
        <v>7</v>
      </c>
      <c r="Q310" s="92" t="s">
        <v>7</v>
      </c>
      <c r="R310" s="92" t="s">
        <v>7</v>
      </c>
      <c r="S310" s="93" t="s">
        <v>7</v>
      </c>
      <c r="T310" s="93" t="s">
        <v>7</v>
      </c>
      <c r="U310" s="94" t="s">
        <v>7</v>
      </c>
      <c r="V310" s="94" t="s">
        <v>7</v>
      </c>
      <c r="W310" s="95" t="s">
        <v>7</v>
      </c>
      <c r="X310" s="95" t="s">
        <v>7</v>
      </c>
    </row>
    <row r="311" spans="14:24" ht="15.75">
      <c r="N311" s="91">
        <v>45961</v>
      </c>
      <c r="O311" s="92" t="s">
        <v>7</v>
      </c>
      <c r="P311" s="92" t="s">
        <v>7</v>
      </c>
      <c r="Q311" s="92" t="s">
        <v>7</v>
      </c>
      <c r="R311" s="92" t="s">
        <v>7</v>
      </c>
      <c r="S311" s="93" t="s">
        <v>7</v>
      </c>
      <c r="T311" s="93" t="s">
        <v>7</v>
      </c>
      <c r="U311" s="94" t="s">
        <v>7</v>
      </c>
      <c r="V311" s="94" t="s">
        <v>7</v>
      </c>
      <c r="W311" s="95" t="s">
        <v>7</v>
      </c>
      <c r="X311" s="95" t="s">
        <v>7</v>
      </c>
    </row>
    <row r="312" spans="14:24" ht="15.75">
      <c r="N312" s="91">
        <v>45991</v>
      </c>
      <c r="O312" s="92" t="s">
        <v>7</v>
      </c>
      <c r="P312" s="92" t="s">
        <v>7</v>
      </c>
      <c r="Q312" s="92" t="s">
        <v>7</v>
      </c>
      <c r="R312" s="92" t="s">
        <v>7</v>
      </c>
      <c r="S312" s="93" t="s">
        <v>7</v>
      </c>
      <c r="T312" s="93" t="s">
        <v>7</v>
      </c>
      <c r="U312" s="94" t="s">
        <v>7</v>
      </c>
      <c r="V312" s="94" t="s">
        <v>7</v>
      </c>
      <c r="W312" s="95" t="s">
        <v>7</v>
      </c>
      <c r="X312" s="95" t="s">
        <v>7</v>
      </c>
    </row>
    <row r="313" spans="14:24" ht="15.75">
      <c r="N313" s="91">
        <v>46022</v>
      </c>
      <c r="O313" s="92" t="s">
        <v>7</v>
      </c>
      <c r="P313" s="92" t="s">
        <v>7</v>
      </c>
      <c r="Q313" s="92" t="s">
        <v>7</v>
      </c>
      <c r="R313" s="92" t="s">
        <v>7</v>
      </c>
      <c r="S313" s="93" t="s">
        <v>7</v>
      </c>
      <c r="T313" s="93" t="s">
        <v>7</v>
      </c>
      <c r="U313" s="94" t="s">
        <v>7</v>
      </c>
      <c r="V313" s="94" t="s">
        <v>7</v>
      </c>
      <c r="W313" s="95" t="s">
        <v>7</v>
      </c>
      <c r="X313" s="95" t="s">
        <v>7</v>
      </c>
    </row>
    <row r="314" spans="14:24" ht="15.75">
      <c r="N314" s="91">
        <v>46053</v>
      </c>
      <c r="O314" s="92" t="s">
        <v>7</v>
      </c>
      <c r="P314" s="92" t="s">
        <v>7</v>
      </c>
      <c r="Q314" s="92" t="s">
        <v>7</v>
      </c>
      <c r="R314" s="92" t="s">
        <v>7</v>
      </c>
      <c r="S314" s="93" t="s">
        <v>7</v>
      </c>
      <c r="T314" s="93" t="s">
        <v>7</v>
      </c>
      <c r="U314" s="94" t="s">
        <v>7</v>
      </c>
      <c r="V314" s="94" t="s">
        <v>7</v>
      </c>
      <c r="W314" s="95" t="s">
        <v>7</v>
      </c>
      <c r="X314" s="95" t="s">
        <v>7</v>
      </c>
    </row>
    <row r="315" spans="14:24" ht="15.75">
      <c r="N315" s="91">
        <v>46081</v>
      </c>
      <c r="O315" s="92" t="s">
        <v>7</v>
      </c>
      <c r="P315" s="92" t="s">
        <v>7</v>
      </c>
      <c r="Q315" s="92" t="s">
        <v>7</v>
      </c>
      <c r="R315" s="92" t="s">
        <v>7</v>
      </c>
      <c r="S315" s="93" t="s">
        <v>7</v>
      </c>
      <c r="T315" s="93" t="s">
        <v>7</v>
      </c>
      <c r="U315" s="94" t="s">
        <v>7</v>
      </c>
      <c r="V315" s="94" t="s">
        <v>7</v>
      </c>
      <c r="W315" s="95" t="s">
        <v>7</v>
      </c>
      <c r="X315" s="95" t="s">
        <v>7</v>
      </c>
    </row>
    <row r="316" spans="14:24" ht="15.75">
      <c r="N316" s="91">
        <v>46112</v>
      </c>
      <c r="O316" s="92" t="s">
        <v>7</v>
      </c>
      <c r="P316" s="92" t="s">
        <v>7</v>
      </c>
      <c r="Q316" s="92" t="s">
        <v>7</v>
      </c>
      <c r="R316" s="92" t="s">
        <v>7</v>
      </c>
      <c r="S316" s="93" t="s">
        <v>7</v>
      </c>
      <c r="T316" s="93" t="s">
        <v>7</v>
      </c>
      <c r="U316" s="94" t="s">
        <v>7</v>
      </c>
      <c r="V316" s="94" t="s">
        <v>7</v>
      </c>
      <c r="W316" s="95" t="s">
        <v>7</v>
      </c>
      <c r="X316" s="95" t="s">
        <v>7</v>
      </c>
    </row>
    <row r="317" spans="14:24" ht="15.75">
      <c r="N317" s="91">
        <v>46142</v>
      </c>
      <c r="O317" s="92" t="s">
        <v>7</v>
      </c>
      <c r="P317" s="92" t="s">
        <v>7</v>
      </c>
      <c r="Q317" s="92" t="s">
        <v>7</v>
      </c>
      <c r="R317" s="92" t="s">
        <v>7</v>
      </c>
      <c r="S317" s="93" t="s">
        <v>7</v>
      </c>
      <c r="T317" s="93" t="s">
        <v>7</v>
      </c>
      <c r="U317" s="94" t="s">
        <v>7</v>
      </c>
      <c r="V317" s="94" t="s">
        <v>7</v>
      </c>
      <c r="W317" s="95" t="s">
        <v>7</v>
      </c>
      <c r="X317" s="95" t="s">
        <v>7</v>
      </c>
    </row>
    <row r="318" spans="14:24" ht="15.75">
      <c r="N318" s="91">
        <v>46173</v>
      </c>
      <c r="O318" s="92" t="s">
        <v>7</v>
      </c>
      <c r="P318" s="92" t="s">
        <v>7</v>
      </c>
      <c r="Q318" s="92" t="s">
        <v>7</v>
      </c>
      <c r="R318" s="92" t="s">
        <v>7</v>
      </c>
      <c r="S318" s="93" t="s">
        <v>7</v>
      </c>
      <c r="T318" s="93" t="s">
        <v>7</v>
      </c>
      <c r="U318" s="94" t="s">
        <v>7</v>
      </c>
      <c r="V318" s="94" t="s">
        <v>7</v>
      </c>
      <c r="W318" s="95" t="s">
        <v>7</v>
      </c>
      <c r="X318" s="95" t="s">
        <v>7</v>
      </c>
    </row>
    <row r="319" spans="14:24" ht="15.75">
      <c r="N319" s="91">
        <v>46203</v>
      </c>
      <c r="O319" s="92" t="s">
        <v>7</v>
      </c>
      <c r="P319" s="92" t="s">
        <v>7</v>
      </c>
      <c r="Q319" s="92" t="s">
        <v>7</v>
      </c>
      <c r="R319" s="92" t="s">
        <v>7</v>
      </c>
      <c r="S319" s="93" t="s">
        <v>7</v>
      </c>
      <c r="T319" s="93" t="s">
        <v>7</v>
      </c>
      <c r="U319" s="94" t="s">
        <v>7</v>
      </c>
      <c r="V319" s="94" t="s">
        <v>7</v>
      </c>
      <c r="W319" s="95" t="s">
        <v>7</v>
      </c>
      <c r="X319" s="95" t="s">
        <v>7</v>
      </c>
    </row>
    <row r="320" spans="14:24" ht="15.75">
      <c r="N320" s="91">
        <v>46234</v>
      </c>
      <c r="O320" s="92" t="s">
        <v>7</v>
      </c>
      <c r="P320" s="92" t="s">
        <v>7</v>
      </c>
      <c r="Q320" s="92" t="s">
        <v>7</v>
      </c>
      <c r="R320" s="92" t="s">
        <v>7</v>
      </c>
      <c r="S320" s="93" t="s">
        <v>7</v>
      </c>
      <c r="T320" s="93" t="s">
        <v>7</v>
      </c>
      <c r="U320" s="94" t="s">
        <v>7</v>
      </c>
      <c r="V320" s="94" t="s">
        <v>7</v>
      </c>
      <c r="W320" s="95" t="s">
        <v>7</v>
      </c>
      <c r="X320" s="95" t="s">
        <v>7</v>
      </c>
    </row>
    <row r="321" spans="14:24" ht="15.75">
      <c r="N321" s="91">
        <v>46265</v>
      </c>
      <c r="O321" s="92" t="s">
        <v>7</v>
      </c>
      <c r="P321" s="92" t="s">
        <v>7</v>
      </c>
      <c r="Q321" s="92" t="s">
        <v>7</v>
      </c>
      <c r="R321" s="92" t="s">
        <v>7</v>
      </c>
      <c r="S321" s="93" t="s">
        <v>7</v>
      </c>
      <c r="T321" s="93" t="s">
        <v>7</v>
      </c>
      <c r="U321" s="94" t="s">
        <v>7</v>
      </c>
      <c r="V321" s="94" t="s">
        <v>7</v>
      </c>
      <c r="W321" s="95" t="s">
        <v>7</v>
      </c>
      <c r="X321" s="95" t="s">
        <v>7</v>
      </c>
    </row>
    <row r="322" spans="14:24" ht="15.75">
      <c r="N322" s="91">
        <v>46295</v>
      </c>
      <c r="O322" s="92" t="s">
        <v>7</v>
      </c>
      <c r="P322" s="92" t="s">
        <v>7</v>
      </c>
      <c r="Q322" s="92" t="s">
        <v>7</v>
      </c>
      <c r="R322" s="92" t="s">
        <v>7</v>
      </c>
      <c r="S322" s="93" t="s">
        <v>7</v>
      </c>
      <c r="T322" s="93" t="s">
        <v>7</v>
      </c>
      <c r="U322" s="94" t="s">
        <v>7</v>
      </c>
      <c r="V322" s="94" t="s">
        <v>7</v>
      </c>
      <c r="W322" s="95" t="s">
        <v>7</v>
      </c>
      <c r="X322" s="95" t="s">
        <v>7</v>
      </c>
    </row>
    <row r="323" spans="14:24" ht="15.75">
      <c r="N323" s="91">
        <v>46326</v>
      </c>
      <c r="O323" s="92" t="s">
        <v>7</v>
      </c>
      <c r="P323" s="92" t="s">
        <v>7</v>
      </c>
      <c r="Q323" s="92" t="s">
        <v>7</v>
      </c>
      <c r="R323" s="92" t="s">
        <v>7</v>
      </c>
      <c r="S323" s="93" t="s">
        <v>7</v>
      </c>
      <c r="T323" s="93" t="s">
        <v>7</v>
      </c>
      <c r="U323" s="94" t="s">
        <v>7</v>
      </c>
      <c r="V323" s="94" t="s">
        <v>7</v>
      </c>
      <c r="W323" s="95" t="s">
        <v>7</v>
      </c>
      <c r="X323" s="95" t="s">
        <v>7</v>
      </c>
    </row>
    <row r="324" spans="14:24" ht="15.75">
      <c r="N324" s="91">
        <v>46356</v>
      </c>
      <c r="O324" s="92" t="s">
        <v>7</v>
      </c>
      <c r="P324" s="92" t="s">
        <v>7</v>
      </c>
      <c r="Q324" s="92" t="s">
        <v>7</v>
      </c>
      <c r="R324" s="92" t="s">
        <v>7</v>
      </c>
      <c r="S324" s="93" t="s">
        <v>7</v>
      </c>
      <c r="T324" s="93" t="s">
        <v>7</v>
      </c>
      <c r="U324" s="94" t="s">
        <v>7</v>
      </c>
      <c r="V324" s="94" t="s">
        <v>7</v>
      </c>
      <c r="W324" s="95" t="s">
        <v>7</v>
      </c>
      <c r="X324" s="95" t="s">
        <v>7</v>
      </c>
    </row>
    <row r="325" spans="14:24" ht="15.75">
      <c r="N325" s="91">
        <v>46387</v>
      </c>
      <c r="O325" s="92" t="s">
        <v>7</v>
      </c>
      <c r="P325" s="92" t="s">
        <v>7</v>
      </c>
      <c r="Q325" s="92" t="s">
        <v>7</v>
      </c>
      <c r="R325" s="92" t="s">
        <v>7</v>
      </c>
      <c r="S325" s="93" t="s">
        <v>7</v>
      </c>
      <c r="T325" s="93" t="s">
        <v>7</v>
      </c>
      <c r="U325" s="94" t="s">
        <v>7</v>
      </c>
      <c r="V325" s="94" t="s">
        <v>7</v>
      </c>
      <c r="W325" s="95" t="s">
        <v>7</v>
      </c>
      <c r="X325" s="95" t="s">
        <v>7</v>
      </c>
    </row>
    <row r="326" spans="14:24" ht="15.75">
      <c r="N326" s="91">
        <v>46418</v>
      </c>
      <c r="O326" s="92" t="s">
        <v>7</v>
      </c>
      <c r="P326" s="92" t="s">
        <v>7</v>
      </c>
      <c r="Q326" s="92" t="s">
        <v>7</v>
      </c>
      <c r="R326" s="92" t="s">
        <v>7</v>
      </c>
      <c r="S326" s="93" t="s">
        <v>7</v>
      </c>
      <c r="T326" s="93" t="s">
        <v>7</v>
      </c>
      <c r="U326" s="94" t="s">
        <v>7</v>
      </c>
      <c r="V326" s="94" t="s">
        <v>7</v>
      </c>
      <c r="W326" s="95" t="s">
        <v>7</v>
      </c>
      <c r="X326" s="95" t="s">
        <v>7</v>
      </c>
    </row>
    <row r="327" spans="14:24" ht="15.75">
      <c r="N327" s="91">
        <v>46446</v>
      </c>
      <c r="O327" s="92" t="s">
        <v>7</v>
      </c>
      <c r="P327" s="92" t="s">
        <v>7</v>
      </c>
      <c r="Q327" s="92" t="s">
        <v>7</v>
      </c>
      <c r="R327" s="92" t="s">
        <v>7</v>
      </c>
      <c r="S327" s="93" t="s">
        <v>7</v>
      </c>
      <c r="T327" s="93" t="s">
        <v>7</v>
      </c>
      <c r="U327" s="94" t="s">
        <v>7</v>
      </c>
      <c r="V327" s="94" t="s">
        <v>7</v>
      </c>
      <c r="W327" s="95" t="s">
        <v>7</v>
      </c>
      <c r="X327" s="95" t="s">
        <v>7</v>
      </c>
    </row>
    <row r="328" spans="14:24" ht="15.75">
      <c r="N328" s="91">
        <v>46477</v>
      </c>
      <c r="O328" s="92" t="s">
        <v>7</v>
      </c>
      <c r="P328" s="92" t="s">
        <v>7</v>
      </c>
      <c r="Q328" s="92" t="s">
        <v>7</v>
      </c>
      <c r="R328" s="92" t="s">
        <v>7</v>
      </c>
      <c r="S328" s="93" t="s">
        <v>7</v>
      </c>
      <c r="T328" s="93" t="s">
        <v>7</v>
      </c>
      <c r="U328" s="94" t="s">
        <v>7</v>
      </c>
      <c r="V328" s="94" t="s">
        <v>7</v>
      </c>
      <c r="W328" s="95" t="s">
        <v>7</v>
      </c>
      <c r="X328" s="95" t="s">
        <v>7</v>
      </c>
    </row>
    <row r="329" spans="14:24" ht="15.75">
      <c r="N329" s="91">
        <v>46507</v>
      </c>
      <c r="O329" s="92" t="s">
        <v>7</v>
      </c>
      <c r="P329" s="92" t="s">
        <v>7</v>
      </c>
      <c r="Q329" s="92" t="s">
        <v>7</v>
      </c>
      <c r="R329" s="92" t="s">
        <v>7</v>
      </c>
      <c r="S329" s="93" t="s">
        <v>7</v>
      </c>
      <c r="T329" s="93" t="s">
        <v>7</v>
      </c>
      <c r="U329" s="94" t="s">
        <v>7</v>
      </c>
      <c r="V329" s="94" t="s">
        <v>7</v>
      </c>
      <c r="W329" s="95" t="s">
        <v>7</v>
      </c>
      <c r="X329" s="95" t="s">
        <v>7</v>
      </c>
    </row>
    <row r="330" spans="14:24" ht="15.75">
      <c r="N330" s="91">
        <v>46538</v>
      </c>
      <c r="O330" s="92" t="s">
        <v>7</v>
      </c>
      <c r="P330" s="92" t="s">
        <v>7</v>
      </c>
      <c r="Q330" s="92" t="s">
        <v>7</v>
      </c>
      <c r="R330" s="92" t="s">
        <v>7</v>
      </c>
      <c r="S330" s="93" t="s">
        <v>7</v>
      </c>
      <c r="T330" s="93" t="s">
        <v>7</v>
      </c>
      <c r="U330" s="94" t="s">
        <v>7</v>
      </c>
      <c r="V330" s="94" t="s">
        <v>7</v>
      </c>
      <c r="W330" s="95" t="s">
        <v>7</v>
      </c>
      <c r="X330" s="95" t="s">
        <v>7</v>
      </c>
    </row>
    <row r="331" spans="14:24" ht="15.75">
      <c r="N331" s="91">
        <v>46568</v>
      </c>
      <c r="O331" s="92" t="s">
        <v>7</v>
      </c>
      <c r="P331" s="92" t="s">
        <v>7</v>
      </c>
      <c r="Q331" s="92" t="s">
        <v>7</v>
      </c>
      <c r="R331" s="92" t="s">
        <v>7</v>
      </c>
      <c r="S331" s="93" t="s">
        <v>7</v>
      </c>
      <c r="T331" s="93" t="s">
        <v>7</v>
      </c>
      <c r="U331" s="94" t="s">
        <v>7</v>
      </c>
      <c r="V331" s="94" t="s">
        <v>7</v>
      </c>
      <c r="W331" s="95" t="s">
        <v>7</v>
      </c>
      <c r="X331" s="95" t="s">
        <v>7</v>
      </c>
    </row>
    <row r="332" spans="14:24" ht="15.75">
      <c r="N332" s="91">
        <v>46599</v>
      </c>
      <c r="O332" s="92" t="s">
        <v>7</v>
      </c>
      <c r="P332" s="92" t="s">
        <v>7</v>
      </c>
      <c r="Q332" s="92" t="s">
        <v>7</v>
      </c>
      <c r="R332" s="92" t="s">
        <v>7</v>
      </c>
      <c r="S332" s="93" t="s">
        <v>7</v>
      </c>
      <c r="T332" s="93" t="s">
        <v>7</v>
      </c>
      <c r="U332" s="94" t="s">
        <v>7</v>
      </c>
      <c r="V332" s="94" t="s">
        <v>7</v>
      </c>
      <c r="W332" s="95" t="s">
        <v>7</v>
      </c>
      <c r="X332" s="95" t="s">
        <v>7</v>
      </c>
    </row>
    <row r="333" spans="14:24" ht="15.75">
      <c r="N333" s="91">
        <v>46630</v>
      </c>
      <c r="O333" s="92" t="s">
        <v>7</v>
      </c>
      <c r="P333" s="92" t="s">
        <v>7</v>
      </c>
      <c r="Q333" s="92" t="s">
        <v>7</v>
      </c>
      <c r="R333" s="92" t="s">
        <v>7</v>
      </c>
      <c r="S333" s="93" t="s">
        <v>7</v>
      </c>
      <c r="T333" s="93" t="s">
        <v>7</v>
      </c>
      <c r="U333" s="94" t="s">
        <v>7</v>
      </c>
      <c r="V333" s="94" t="s">
        <v>7</v>
      </c>
      <c r="W333" s="95" t="s">
        <v>7</v>
      </c>
      <c r="X333" s="95" t="s">
        <v>7</v>
      </c>
    </row>
    <row r="334" spans="14:24" ht="15.75">
      <c r="N334" s="91">
        <v>46660</v>
      </c>
      <c r="O334" s="92" t="s">
        <v>7</v>
      </c>
      <c r="P334" s="92" t="s">
        <v>7</v>
      </c>
      <c r="Q334" s="92" t="s">
        <v>7</v>
      </c>
      <c r="R334" s="92" t="s">
        <v>7</v>
      </c>
      <c r="S334" s="93" t="s">
        <v>7</v>
      </c>
      <c r="T334" s="93" t="s">
        <v>7</v>
      </c>
      <c r="U334" s="94" t="s">
        <v>7</v>
      </c>
      <c r="V334" s="94" t="s">
        <v>7</v>
      </c>
      <c r="W334" s="95" t="s">
        <v>7</v>
      </c>
      <c r="X334" s="95" t="s">
        <v>7</v>
      </c>
    </row>
    <row r="335" spans="14:24" ht="15.75">
      <c r="N335" s="91">
        <v>46691</v>
      </c>
      <c r="O335" s="92" t="s">
        <v>7</v>
      </c>
      <c r="P335" s="92" t="s">
        <v>7</v>
      </c>
      <c r="Q335" s="92" t="s">
        <v>7</v>
      </c>
      <c r="R335" s="92" t="s">
        <v>7</v>
      </c>
      <c r="S335" s="93" t="s">
        <v>7</v>
      </c>
      <c r="T335" s="93" t="s">
        <v>7</v>
      </c>
      <c r="U335" s="94" t="s">
        <v>7</v>
      </c>
      <c r="V335" s="94" t="s">
        <v>7</v>
      </c>
      <c r="W335" s="95" t="s">
        <v>7</v>
      </c>
      <c r="X335" s="95" t="s">
        <v>7</v>
      </c>
    </row>
    <row r="336" spans="14:24" ht="15.75">
      <c r="N336" s="91">
        <v>46721</v>
      </c>
      <c r="O336" s="92" t="s">
        <v>7</v>
      </c>
      <c r="P336" s="92" t="s">
        <v>7</v>
      </c>
      <c r="Q336" s="92" t="s">
        <v>7</v>
      </c>
      <c r="R336" s="92" t="s">
        <v>7</v>
      </c>
      <c r="S336" s="93" t="s">
        <v>7</v>
      </c>
      <c r="T336" s="93" t="s">
        <v>7</v>
      </c>
      <c r="U336" s="94" t="s">
        <v>7</v>
      </c>
      <c r="V336" s="94" t="s">
        <v>7</v>
      </c>
      <c r="W336" s="95" t="s">
        <v>7</v>
      </c>
      <c r="X336" s="95" t="s">
        <v>7</v>
      </c>
    </row>
    <row r="337" spans="14:24" ht="15.75">
      <c r="N337" s="91">
        <v>46752</v>
      </c>
      <c r="O337" s="92" t="s">
        <v>7</v>
      </c>
      <c r="P337" s="92" t="s">
        <v>7</v>
      </c>
      <c r="Q337" s="92" t="s">
        <v>7</v>
      </c>
      <c r="R337" s="92" t="s">
        <v>7</v>
      </c>
      <c r="S337" s="93" t="s">
        <v>7</v>
      </c>
      <c r="T337" s="93" t="s">
        <v>7</v>
      </c>
      <c r="U337" s="94" t="s">
        <v>7</v>
      </c>
      <c r="V337" s="94" t="s">
        <v>7</v>
      </c>
      <c r="W337" s="95" t="s">
        <v>7</v>
      </c>
      <c r="X337" s="95" t="s">
        <v>7</v>
      </c>
    </row>
    <row r="338" spans="14:24" ht="15.75">
      <c r="N338" s="91">
        <v>46783</v>
      </c>
      <c r="O338" s="92" t="s">
        <v>7</v>
      </c>
      <c r="P338" s="92" t="s">
        <v>7</v>
      </c>
      <c r="Q338" s="92" t="s">
        <v>7</v>
      </c>
      <c r="R338" s="92" t="s">
        <v>7</v>
      </c>
      <c r="S338" s="93" t="s">
        <v>7</v>
      </c>
      <c r="T338" s="93" t="s">
        <v>7</v>
      </c>
      <c r="U338" s="94" t="s">
        <v>7</v>
      </c>
      <c r="V338" s="94" t="s">
        <v>7</v>
      </c>
      <c r="W338" s="95" t="s">
        <v>7</v>
      </c>
      <c r="X338" s="95" t="s">
        <v>7</v>
      </c>
    </row>
    <row r="339" spans="14:24" ht="15.75">
      <c r="N339" s="91">
        <v>46812</v>
      </c>
      <c r="O339" s="92" t="s">
        <v>7</v>
      </c>
      <c r="P339" s="92" t="s">
        <v>7</v>
      </c>
      <c r="Q339" s="92" t="s">
        <v>7</v>
      </c>
      <c r="R339" s="92" t="s">
        <v>7</v>
      </c>
      <c r="S339" s="93" t="s">
        <v>7</v>
      </c>
      <c r="T339" s="93" t="s">
        <v>7</v>
      </c>
      <c r="U339" s="94" t="s">
        <v>7</v>
      </c>
      <c r="V339" s="94" t="s">
        <v>7</v>
      </c>
      <c r="W339" s="95" t="s">
        <v>7</v>
      </c>
      <c r="X339" s="95" t="s">
        <v>7</v>
      </c>
    </row>
    <row r="340" spans="14:24" ht="15.75">
      <c r="N340" s="91">
        <v>46843</v>
      </c>
      <c r="O340" s="92" t="s">
        <v>7</v>
      </c>
      <c r="P340" s="92" t="s">
        <v>7</v>
      </c>
      <c r="Q340" s="92" t="s">
        <v>7</v>
      </c>
      <c r="R340" s="92" t="s">
        <v>7</v>
      </c>
      <c r="S340" s="93" t="s">
        <v>7</v>
      </c>
      <c r="T340" s="93" t="s">
        <v>7</v>
      </c>
      <c r="U340" s="94" t="s">
        <v>7</v>
      </c>
      <c r="V340" s="94" t="s">
        <v>7</v>
      </c>
      <c r="W340" s="95" t="s">
        <v>7</v>
      </c>
      <c r="X340" s="95" t="s">
        <v>7</v>
      </c>
    </row>
    <row r="341" spans="14:24" ht="15.75">
      <c r="N341" s="91">
        <v>46873</v>
      </c>
      <c r="O341" s="92" t="s">
        <v>7</v>
      </c>
      <c r="P341" s="92" t="s">
        <v>7</v>
      </c>
      <c r="Q341" s="92" t="s">
        <v>7</v>
      </c>
      <c r="R341" s="92" t="s">
        <v>7</v>
      </c>
      <c r="S341" s="93" t="s">
        <v>7</v>
      </c>
      <c r="T341" s="93" t="s">
        <v>7</v>
      </c>
      <c r="U341" s="94" t="s">
        <v>7</v>
      </c>
      <c r="V341" s="94" t="s">
        <v>7</v>
      </c>
      <c r="W341" s="95" t="s">
        <v>7</v>
      </c>
      <c r="X341" s="95" t="s">
        <v>7</v>
      </c>
    </row>
    <row r="342" spans="14:24" ht="15.75">
      <c r="N342" s="91">
        <v>46904</v>
      </c>
      <c r="O342" s="92" t="s">
        <v>7</v>
      </c>
      <c r="P342" s="92" t="s">
        <v>7</v>
      </c>
      <c r="Q342" s="92" t="s">
        <v>7</v>
      </c>
      <c r="R342" s="92" t="s">
        <v>7</v>
      </c>
      <c r="S342" s="93" t="s">
        <v>7</v>
      </c>
      <c r="T342" s="93" t="s">
        <v>7</v>
      </c>
      <c r="U342" s="94" t="s">
        <v>7</v>
      </c>
      <c r="V342" s="94" t="s">
        <v>7</v>
      </c>
      <c r="W342" s="95" t="s">
        <v>7</v>
      </c>
      <c r="X342" s="95" t="s">
        <v>7</v>
      </c>
    </row>
    <row r="343" spans="14:24" ht="15.75">
      <c r="N343" s="91">
        <v>46934</v>
      </c>
      <c r="O343" s="92" t="s">
        <v>7</v>
      </c>
      <c r="P343" s="92" t="s">
        <v>7</v>
      </c>
      <c r="Q343" s="92" t="s">
        <v>7</v>
      </c>
      <c r="R343" s="92" t="s">
        <v>7</v>
      </c>
      <c r="S343" s="93" t="s">
        <v>7</v>
      </c>
      <c r="T343" s="93" t="s">
        <v>7</v>
      </c>
      <c r="U343" s="94" t="s">
        <v>7</v>
      </c>
      <c r="V343" s="94" t="s">
        <v>7</v>
      </c>
      <c r="W343" s="95" t="s">
        <v>7</v>
      </c>
      <c r="X343" s="95" t="s">
        <v>7</v>
      </c>
    </row>
    <row r="344" spans="14:24" ht="15.75">
      <c r="N344" s="91">
        <v>46965</v>
      </c>
      <c r="O344" s="92" t="s">
        <v>7</v>
      </c>
      <c r="P344" s="92" t="s">
        <v>7</v>
      </c>
      <c r="Q344" s="92" t="s">
        <v>7</v>
      </c>
      <c r="R344" s="92" t="s">
        <v>7</v>
      </c>
      <c r="S344" s="93" t="s">
        <v>7</v>
      </c>
      <c r="T344" s="93" t="s">
        <v>7</v>
      </c>
      <c r="U344" s="94" t="s">
        <v>7</v>
      </c>
      <c r="V344" s="94" t="s">
        <v>7</v>
      </c>
      <c r="W344" s="95" t="s">
        <v>7</v>
      </c>
      <c r="X344" s="95" t="s">
        <v>7</v>
      </c>
    </row>
    <row r="345" spans="14:24" ht="15.75">
      <c r="N345" s="91">
        <v>46996</v>
      </c>
      <c r="O345" s="92" t="s">
        <v>7</v>
      </c>
      <c r="P345" s="92" t="s">
        <v>7</v>
      </c>
      <c r="Q345" s="92" t="s">
        <v>7</v>
      </c>
      <c r="R345" s="92" t="s">
        <v>7</v>
      </c>
      <c r="S345" s="93" t="s">
        <v>7</v>
      </c>
      <c r="T345" s="93" t="s">
        <v>7</v>
      </c>
      <c r="U345" s="94" t="s">
        <v>7</v>
      </c>
      <c r="V345" s="94" t="s">
        <v>7</v>
      </c>
      <c r="W345" s="95" t="s">
        <v>7</v>
      </c>
      <c r="X345" s="95" t="s">
        <v>7</v>
      </c>
    </row>
    <row r="346" spans="14:24" ht="15.75">
      <c r="N346" s="91">
        <v>47026</v>
      </c>
      <c r="O346" s="92" t="s">
        <v>7</v>
      </c>
      <c r="P346" s="92" t="s">
        <v>7</v>
      </c>
      <c r="Q346" s="92" t="s">
        <v>7</v>
      </c>
      <c r="R346" s="92" t="s">
        <v>7</v>
      </c>
      <c r="S346" s="93" t="s">
        <v>7</v>
      </c>
      <c r="T346" s="93" t="s">
        <v>7</v>
      </c>
      <c r="U346" s="94" t="s">
        <v>7</v>
      </c>
      <c r="V346" s="94" t="s">
        <v>7</v>
      </c>
      <c r="W346" s="95" t="s">
        <v>7</v>
      </c>
      <c r="X346" s="95" t="s">
        <v>7</v>
      </c>
    </row>
    <row r="347" spans="14:24" ht="15.75">
      <c r="N347" s="91">
        <v>47057</v>
      </c>
      <c r="O347" s="92" t="s">
        <v>7</v>
      </c>
      <c r="P347" s="92" t="s">
        <v>7</v>
      </c>
      <c r="Q347" s="92" t="s">
        <v>7</v>
      </c>
      <c r="R347" s="92" t="s">
        <v>7</v>
      </c>
      <c r="S347" s="93" t="s">
        <v>7</v>
      </c>
      <c r="T347" s="93" t="s">
        <v>7</v>
      </c>
      <c r="U347" s="94" t="s">
        <v>7</v>
      </c>
      <c r="V347" s="94" t="s">
        <v>7</v>
      </c>
      <c r="W347" s="95" t="s">
        <v>7</v>
      </c>
      <c r="X347" s="95" t="s">
        <v>7</v>
      </c>
    </row>
    <row r="348" spans="14:24" ht="15.75">
      <c r="N348" s="91">
        <v>47087</v>
      </c>
      <c r="O348" s="92" t="s">
        <v>7</v>
      </c>
      <c r="P348" s="92" t="s">
        <v>7</v>
      </c>
      <c r="Q348" s="92" t="s">
        <v>7</v>
      </c>
      <c r="R348" s="92" t="s">
        <v>7</v>
      </c>
      <c r="S348" s="93" t="s">
        <v>7</v>
      </c>
      <c r="T348" s="93" t="s">
        <v>7</v>
      </c>
      <c r="U348" s="94" t="s">
        <v>7</v>
      </c>
      <c r="V348" s="94" t="s">
        <v>7</v>
      </c>
      <c r="W348" s="95" t="s">
        <v>7</v>
      </c>
      <c r="X348" s="95" t="s">
        <v>7</v>
      </c>
    </row>
    <row r="349" spans="14:24" ht="15.75">
      <c r="N349" s="91">
        <v>47118</v>
      </c>
      <c r="O349" s="92" t="s">
        <v>7</v>
      </c>
      <c r="P349" s="92" t="s">
        <v>7</v>
      </c>
      <c r="Q349" s="92" t="s">
        <v>7</v>
      </c>
      <c r="R349" s="92" t="s">
        <v>7</v>
      </c>
      <c r="S349" s="93" t="s">
        <v>7</v>
      </c>
      <c r="T349" s="93" t="s">
        <v>7</v>
      </c>
      <c r="U349" s="94" t="s">
        <v>7</v>
      </c>
      <c r="V349" s="94" t="s">
        <v>7</v>
      </c>
      <c r="W349" s="95" t="s">
        <v>7</v>
      </c>
      <c r="X349" s="95" t="s">
        <v>7</v>
      </c>
    </row>
    <row r="350" spans="14:24" ht="15.75">
      <c r="N350" s="91">
        <v>47149</v>
      </c>
      <c r="O350" s="92" t="s">
        <v>7</v>
      </c>
      <c r="P350" s="92" t="s">
        <v>7</v>
      </c>
      <c r="Q350" s="92" t="s">
        <v>7</v>
      </c>
      <c r="R350" s="92" t="s">
        <v>7</v>
      </c>
      <c r="S350" s="93" t="s">
        <v>7</v>
      </c>
      <c r="T350" s="93" t="s">
        <v>7</v>
      </c>
      <c r="U350" s="94" t="s">
        <v>7</v>
      </c>
      <c r="V350" s="94" t="s">
        <v>7</v>
      </c>
      <c r="W350" s="95" t="s">
        <v>7</v>
      </c>
      <c r="X350" s="95" t="s">
        <v>7</v>
      </c>
    </row>
    <row r="351" spans="14:24" ht="15.75">
      <c r="N351" s="91">
        <v>47177</v>
      </c>
      <c r="O351" s="92" t="s">
        <v>7</v>
      </c>
      <c r="P351" s="92" t="s">
        <v>7</v>
      </c>
      <c r="Q351" s="92" t="s">
        <v>7</v>
      </c>
      <c r="R351" s="92" t="s">
        <v>7</v>
      </c>
      <c r="S351" s="93" t="s">
        <v>7</v>
      </c>
      <c r="T351" s="93" t="s">
        <v>7</v>
      </c>
      <c r="U351" s="94" t="s">
        <v>7</v>
      </c>
      <c r="V351" s="94" t="s">
        <v>7</v>
      </c>
      <c r="W351" s="95" t="s">
        <v>7</v>
      </c>
      <c r="X351" s="95" t="s">
        <v>7</v>
      </c>
    </row>
    <row r="352" spans="14:24" ht="15.75">
      <c r="N352" s="91">
        <v>47208</v>
      </c>
      <c r="O352" s="92" t="s">
        <v>7</v>
      </c>
      <c r="P352" s="92" t="s">
        <v>7</v>
      </c>
      <c r="Q352" s="92" t="s">
        <v>7</v>
      </c>
      <c r="R352" s="92" t="s">
        <v>7</v>
      </c>
      <c r="S352" s="93" t="s">
        <v>7</v>
      </c>
      <c r="T352" s="93" t="s">
        <v>7</v>
      </c>
      <c r="U352" s="94" t="s">
        <v>7</v>
      </c>
      <c r="V352" s="94" t="s">
        <v>7</v>
      </c>
      <c r="W352" s="95" t="s">
        <v>7</v>
      </c>
      <c r="X352" s="95" t="s">
        <v>7</v>
      </c>
    </row>
    <row r="353" spans="14:24" ht="15.75">
      <c r="N353" s="91">
        <v>47238</v>
      </c>
      <c r="O353" s="92" t="s">
        <v>7</v>
      </c>
      <c r="P353" s="92" t="s">
        <v>7</v>
      </c>
      <c r="Q353" s="92" t="s">
        <v>7</v>
      </c>
      <c r="R353" s="92" t="s">
        <v>7</v>
      </c>
      <c r="S353" s="93" t="s">
        <v>7</v>
      </c>
      <c r="T353" s="93" t="s">
        <v>7</v>
      </c>
      <c r="U353" s="94" t="s">
        <v>7</v>
      </c>
      <c r="V353" s="94" t="s">
        <v>7</v>
      </c>
      <c r="W353" s="95" t="s">
        <v>7</v>
      </c>
      <c r="X353" s="95" t="s">
        <v>7</v>
      </c>
    </row>
    <row r="354" spans="14:24" ht="15.75">
      <c r="N354" s="91">
        <v>47269</v>
      </c>
      <c r="O354" s="92" t="s">
        <v>7</v>
      </c>
      <c r="P354" s="92" t="s">
        <v>7</v>
      </c>
      <c r="Q354" s="92" t="s">
        <v>7</v>
      </c>
      <c r="R354" s="92" t="s">
        <v>7</v>
      </c>
      <c r="S354" s="93" t="s">
        <v>7</v>
      </c>
      <c r="T354" s="93" t="s">
        <v>7</v>
      </c>
      <c r="U354" s="94" t="s">
        <v>7</v>
      </c>
      <c r="V354" s="94" t="s">
        <v>7</v>
      </c>
      <c r="W354" s="95" t="s">
        <v>7</v>
      </c>
      <c r="X354" s="95" t="s">
        <v>7</v>
      </c>
    </row>
    <row r="355" spans="14:24" ht="15.75">
      <c r="N355" s="91">
        <v>47299</v>
      </c>
      <c r="O355" s="92" t="s">
        <v>7</v>
      </c>
      <c r="P355" s="92" t="s">
        <v>7</v>
      </c>
      <c r="Q355" s="92" t="s">
        <v>7</v>
      </c>
      <c r="R355" s="92" t="s">
        <v>7</v>
      </c>
      <c r="S355" s="93" t="s">
        <v>7</v>
      </c>
      <c r="T355" s="93" t="s">
        <v>7</v>
      </c>
      <c r="U355" s="94" t="s">
        <v>7</v>
      </c>
      <c r="V355" s="94" t="s">
        <v>7</v>
      </c>
      <c r="W355" s="95" t="s">
        <v>7</v>
      </c>
      <c r="X355" s="95" t="s">
        <v>7</v>
      </c>
    </row>
    <row r="356" spans="14:24" ht="15.75">
      <c r="N356" s="91">
        <v>47330</v>
      </c>
      <c r="O356" s="92" t="s">
        <v>7</v>
      </c>
      <c r="P356" s="92" t="s">
        <v>7</v>
      </c>
      <c r="Q356" s="92" t="s">
        <v>7</v>
      </c>
      <c r="R356" s="92" t="s">
        <v>7</v>
      </c>
      <c r="S356" s="93" t="s">
        <v>7</v>
      </c>
      <c r="T356" s="93" t="s">
        <v>7</v>
      </c>
      <c r="U356" s="94" t="s">
        <v>7</v>
      </c>
      <c r="V356" s="94" t="s">
        <v>7</v>
      </c>
      <c r="W356" s="95" t="s">
        <v>7</v>
      </c>
      <c r="X356" s="95" t="s">
        <v>7</v>
      </c>
    </row>
    <row r="357" spans="14:24" ht="15.75">
      <c r="N357" s="91">
        <v>47361</v>
      </c>
      <c r="O357" s="92" t="s">
        <v>7</v>
      </c>
      <c r="P357" s="92" t="s">
        <v>7</v>
      </c>
      <c r="Q357" s="92" t="s">
        <v>7</v>
      </c>
      <c r="R357" s="92" t="s">
        <v>7</v>
      </c>
      <c r="S357" s="93" t="s">
        <v>7</v>
      </c>
      <c r="T357" s="93" t="s">
        <v>7</v>
      </c>
      <c r="U357" s="94" t="s">
        <v>7</v>
      </c>
      <c r="V357" s="94" t="s">
        <v>7</v>
      </c>
      <c r="W357" s="95" t="s">
        <v>7</v>
      </c>
      <c r="X357" s="95" t="s">
        <v>7</v>
      </c>
    </row>
    <row r="358" spans="14:24" ht="15.75">
      <c r="N358" s="91">
        <v>47391</v>
      </c>
      <c r="O358" s="92" t="s">
        <v>7</v>
      </c>
      <c r="P358" s="92" t="s">
        <v>7</v>
      </c>
      <c r="Q358" s="92" t="s">
        <v>7</v>
      </c>
      <c r="R358" s="92" t="s">
        <v>7</v>
      </c>
      <c r="S358" s="93" t="s">
        <v>7</v>
      </c>
      <c r="T358" s="93" t="s">
        <v>7</v>
      </c>
      <c r="U358" s="94" t="s">
        <v>7</v>
      </c>
      <c r="V358" s="94" t="s">
        <v>7</v>
      </c>
      <c r="W358" s="95" t="s">
        <v>7</v>
      </c>
      <c r="X358" s="95" t="s">
        <v>7</v>
      </c>
    </row>
    <row r="359" spans="14:24" ht="15.75">
      <c r="N359" s="91">
        <v>47422</v>
      </c>
      <c r="O359" s="92" t="s">
        <v>7</v>
      </c>
      <c r="P359" s="92" t="s">
        <v>7</v>
      </c>
      <c r="Q359" s="92" t="s">
        <v>7</v>
      </c>
      <c r="R359" s="92" t="s">
        <v>7</v>
      </c>
      <c r="S359" s="93" t="s">
        <v>7</v>
      </c>
      <c r="T359" s="93" t="s">
        <v>7</v>
      </c>
      <c r="U359" s="94" t="s">
        <v>7</v>
      </c>
      <c r="V359" s="94" t="s">
        <v>7</v>
      </c>
      <c r="W359" s="95" t="s">
        <v>7</v>
      </c>
      <c r="X359" s="95" t="s">
        <v>7</v>
      </c>
    </row>
    <row r="360" spans="14:24" ht="15.75">
      <c r="N360" s="91">
        <v>47452</v>
      </c>
      <c r="O360" s="92" t="s">
        <v>7</v>
      </c>
      <c r="P360" s="92" t="s">
        <v>7</v>
      </c>
      <c r="Q360" s="92" t="s">
        <v>7</v>
      </c>
      <c r="R360" s="92" t="s">
        <v>7</v>
      </c>
      <c r="S360" s="93" t="s">
        <v>7</v>
      </c>
      <c r="T360" s="93" t="s">
        <v>7</v>
      </c>
      <c r="U360" s="94" t="s">
        <v>7</v>
      </c>
      <c r="V360" s="94" t="s">
        <v>7</v>
      </c>
      <c r="W360" s="95" t="s">
        <v>7</v>
      </c>
      <c r="X360" s="95" t="s">
        <v>7</v>
      </c>
    </row>
    <row r="361" spans="14:24" ht="15.75">
      <c r="N361" s="91">
        <v>47483</v>
      </c>
      <c r="O361" s="92" t="s">
        <v>7</v>
      </c>
      <c r="P361" s="92" t="s">
        <v>7</v>
      </c>
      <c r="Q361" s="92" t="s">
        <v>7</v>
      </c>
      <c r="R361" s="92" t="s">
        <v>7</v>
      </c>
      <c r="S361" s="93" t="s">
        <v>7</v>
      </c>
      <c r="T361" s="93" t="s">
        <v>7</v>
      </c>
      <c r="U361" s="94" t="s">
        <v>7</v>
      </c>
      <c r="V361" s="94" t="s">
        <v>7</v>
      </c>
      <c r="W361" s="95" t="s">
        <v>7</v>
      </c>
      <c r="X361" s="95" t="s">
        <v>7</v>
      </c>
    </row>
    <row r="362" spans="14:24" ht="15.75">
      <c r="N362" s="91">
        <v>47514</v>
      </c>
      <c r="O362" s="92" t="s">
        <v>7</v>
      </c>
      <c r="P362" s="92" t="s">
        <v>7</v>
      </c>
      <c r="Q362" s="92" t="s">
        <v>7</v>
      </c>
      <c r="R362" s="92" t="s">
        <v>7</v>
      </c>
      <c r="S362" s="93" t="s">
        <v>7</v>
      </c>
      <c r="T362" s="93" t="s">
        <v>7</v>
      </c>
      <c r="U362" s="94" t="s">
        <v>7</v>
      </c>
      <c r="V362" s="94" t="s">
        <v>7</v>
      </c>
      <c r="W362" s="95" t="s">
        <v>7</v>
      </c>
      <c r="X362" s="95" t="s">
        <v>7</v>
      </c>
    </row>
    <row r="363" spans="14:24" ht="15.75">
      <c r="N363" s="91">
        <v>47542</v>
      </c>
      <c r="O363" s="92" t="s">
        <v>7</v>
      </c>
      <c r="P363" s="92" t="s">
        <v>7</v>
      </c>
      <c r="Q363" s="92" t="s">
        <v>7</v>
      </c>
      <c r="R363" s="92" t="s">
        <v>7</v>
      </c>
      <c r="S363" s="93" t="s">
        <v>7</v>
      </c>
      <c r="T363" s="93" t="s">
        <v>7</v>
      </c>
      <c r="U363" s="94" t="s">
        <v>7</v>
      </c>
      <c r="V363" s="94" t="s">
        <v>7</v>
      </c>
      <c r="W363" s="95" t="s">
        <v>7</v>
      </c>
      <c r="X363" s="95" t="s">
        <v>7</v>
      </c>
    </row>
    <row r="364" spans="14:24" ht="15.75">
      <c r="N364" s="91">
        <v>47573</v>
      </c>
      <c r="O364" s="92" t="s">
        <v>7</v>
      </c>
      <c r="P364" s="92" t="s">
        <v>7</v>
      </c>
      <c r="Q364" s="92" t="s">
        <v>7</v>
      </c>
      <c r="R364" s="92" t="s">
        <v>7</v>
      </c>
      <c r="S364" s="93" t="s">
        <v>7</v>
      </c>
      <c r="T364" s="93" t="s">
        <v>7</v>
      </c>
      <c r="U364" s="94" t="s">
        <v>7</v>
      </c>
      <c r="V364" s="94" t="s">
        <v>7</v>
      </c>
      <c r="W364" s="95" t="s">
        <v>7</v>
      </c>
      <c r="X364" s="95" t="s">
        <v>7</v>
      </c>
    </row>
    <row r="365" spans="14:24" ht="15.75">
      <c r="N365" s="91">
        <v>47603</v>
      </c>
      <c r="O365" s="92" t="s">
        <v>7</v>
      </c>
      <c r="P365" s="92" t="s">
        <v>7</v>
      </c>
      <c r="Q365" s="92" t="s">
        <v>7</v>
      </c>
      <c r="R365" s="92" t="s">
        <v>7</v>
      </c>
      <c r="S365" s="93" t="s">
        <v>7</v>
      </c>
      <c r="T365" s="93" t="s">
        <v>7</v>
      </c>
      <c r="U365" s="94" t="s">
        <v>7</v>
      </c>
      <c r="V365" s="94" t="s">
        <v>7</v>
      </c>
      <c r="W365" s="95" t="s">
        <v>7</v>
      </c>
      <c r="X365" s="95" t="s">
        <v>7</v>
      </c>
    </row>
    <row r="366" spans="14:24" ht="15.75">
      <c r="N366" s="91">
        <v>47634</v>
      </c>
      <c r="O366" s="92" t="s">
        <v>7</v>
      </c>
      <c r="P366" s="92" t="s">
        <v>7</v>
      </c>
      <c r="Q366" s="92" t="s">
        <v>7</v>
      </c>
      <c r="R366" s="92" t="s">
        <v>7</v>
      </c>
      <c r="S366" s="93" t="s">
        <v>7</v>
      </c>
      <c r="T366" s="93" t="s">
        <v>7</v>
      </c>
      <c r="U366" s="94" t="s">
        <v>7</v>
      </c>
      <c r="V366" s="94" t="s">
        <v>7</v>
      </c>
      <c r="W366" s="95" t="s">
        <v>7</v>
      </c>
      <c r="X366" s="95" t="s">
        <v>7</v>
      </c>
    </row>
    <row r="367" spans="14:24" ht="15.75">
      <c r="N367" s="91">
        <v>47664</v>
      </c>
      <c r="O367" s="92" t="s">
        <v>7</v>
      </c>
      <c r="P367" s="92" t="s">
        <v>7</v>
      </c>
      <c r="Q367" s="92" t="s">
        <v>7</v>
      </c>
      <c r="R367" s="92" t="s">
        <v>7</v>
      </c>
      <c r="S367" s="93" t="s">
        <v>7</v>
      </c>
      <c r="T367" s="93" t="s">
        <v>7</v>
      </c>
      <c r="U367" s="94" t="s">
        <v>7</v>
      </c>
      <c r="V367" s="94" t="s">
        <v>7</v>
      </c>
      <c r="W367" s="95" t="s">
        <v>7</v>
      </c>
      <c r="X367" s="95" t="s">
        <v>7</v>
      </c>
    </row>
    <row r="368" spans="14:24" ht="15.75">
      <c r="N368" s="91">
        <v>47695</v>
      </c>
      <c r="O368" s="92" t="s">
        <v>7</v>
      </c>
      <c r="P368" s="92" t="s">
        <v>7</v>
      </c>
      <c r="Q368" s="92" t="s">
        <v>7</v>
      </c>
      <c r="R368" s="92" t="s">
        <v>7</v>
      </c>
      <c r="S368" s="93" t="s">
        <v>7</v>
      </c>
      <c r="T368" s="93" t="s">
        <v>7</v>
      </c>
      <c r="U368" s="94" t="s">
        <v>7</v>
      </c>
      <c r="V368" s="94" t="s">
        <v>7</v>
      </c>
      <c r="W368" s="95" t="s">
        <v>7</v>
      </c>
      <c r="X368" s="95" t="s">
        <v>7</v>
      </c>
    </row>
    <row r="369" spans="14:24" ht="15.75">
      <c r="N369" s="91">
        <v>47726</v>
      </c>
      <c r="O369" s="92" t="s">
        <v>7</v>
      </c>
      <c r="P369" s="92" t="s">
        <v>7</v>
      </c>
      <c r="Q369" s="92" t="s">
        <v>7</v>
      </c>
      <c r="R369" s="92" t="s">
        <v>7</v>
      </c>
      <c r="S369" s="93" t="s">
        <v>7</v>
      </c>
      <c r="T369" s="93" t="s">
        <v>7</v>
      </c>
      <c r="U369" s="94" t="s">
        <v>7</v>
      </c>
      <c r="V369" s="94" t="s">
        <v>7</v>
      </c>
      <c r="W369" s="95" t="s">
        <v>7</v>
      </c>
      <c r="X369" s="95" t="s">
        <v>7</v>
      </c>
    </row>
    <row r="370" spans="14:24" ht="15.75">
      <c r="N370" s="91">
        <v>47756</v>
      </c>
      <c r="O370" s="92" t="s">
        <v>7</v>
      </c>
      <c r="P370" s="92" t="s">
        <v>7</v>
      </c>
      <c r="Q370" s="92" t="s">
        <v>7</v>
      </c>
      <c r="R370" s="92" t="s">
        <v>7</v>
      </c>
      <c r="S370" s="93" t="s">
        <v>7</v>
      </c>
      <c r="T370" s="93" t="s">
        <v>7</v>
      </c>
      <c r="U370" s="94" t="s">
        <v>7</v>
      </c>
      <c r="V370" s="94" t="s">
        <v>7</v>
      </c>
      <c r="W370" s="95" t="s">
        <v>7</v>
      </c>
      <c r="X370" s="95" t="s">
        <v>7</v>
      </c>
    </row>
    <row r="371" spans="14:24" ht="15.75">
      <c r="N371" s="91">
        <v>47787</v>
      </c>
      <c r="O371" s="92" t="s">
        <v>7</v>
      </c>
      <c r="P371" s="92" t="s">
        <v>7</v>
      </c>
      <c r="Q371" s="92" t="s">
        <v>7</v>
      </c>
      <c r="R371" s="92" t="s">
        <v>7</v>
      </c>
      <c r="S371" s="93" t="s">
        <v>7</v>
      </c>
      <c r="T371" s="93" t="s">
        <v>7</v>
      </c>
      <c r="U371" s="94" t="s">
        <v>7</v>
      </c>
      <c r="V371" s="94" t="s">
        <v>7</v>
      </c>
      <c r="W371" s="95" t="s">
        <v>7</v>
      </c>
      <c r="X371" s="95" t="s">
        <v>7</v>
      </c>
    </row>
    <row r="372" spans="14:24" ht="15.75">
      <c r="N372" s="91">
        <v>47817</v>
      </c>
      <c r="O372" s="92" t="s">
        <v>7</v>
      </c>
      <c r="P372" s="92" t="s">
        <v>7</v>
      </c>
      <c r="Q372" s="92" t="s">
        <v>7</v>
      </c>
      <c r="R372" s="92" t="s">
        <v>7</v>
      </c>
      <c r="S372" s="93" t="s">
        <v>7</v>
      </c>
      <c r="T372" s="93" t="s">
        <v>7</v>
      </c>
      <c r="U372" s="94" t="s">
        <v>7</v>
      </c>
      <c r="V372" s="94" t="s">
        <v>7</v>
      </c>
      <c r="W372" s="95" t="s">
        <v>7</v>
      </c>
      <c r="X372" s="95" t="s">
        <v>7</v>
      </c>
    </row>
    <row r="373" spans="14:24" ht="15.75">
      <c r="N373" s="91">
        <v>47848</v>
      </c>
      <c r="O373" s="92" t="s">
        <v>7</v>
      </c>
      <c r="P373" s="92" t="s">
        <v>7</v>
      </c>
      <c r="Q373" s="92" t="s">
        <v>7</v>
      </c>
      <c r="R373" s="92" t="s">
        <v>7</v>
      </c>
      <c r="S373" s="93" t="s">
        <v>7</v>
      </c>
      <c r="T373" s="93" t="s">
        <v>7</v>
      </c>
      <c r="U373" s="94" t="s">
        <v>7</v>
      </c>
      <c r="V373" s="94" t="s">
        <v>7</v>
      </c>
      <c r="W373" s="95" t="s">
        <v>7</v>
      </c>
      <c r="X373" s="95" t="s">
        <v>7</v>
      </c>
    </row>
    <row r="374" spans="14:24" ht="15.75">
      <c r="N374" s="91">
        <v>47879</v>
      </c>
      <c r="O374" s="92" t="s">
        <v>7</v>
      </c>
      <c r="P374" s="92" t="s">
        <v>7</v>
      </c>
      <c r="Q374" s="92" t="s">
        <v>7</v>
      </c>
      <c r="R374" s="92" t="s">
        <v>7</v>
      </c>
      <c r="S374" s="93" t="s">
        <v>7</v>
      </c>
      <c r="T374" s="93" t="s">
        <v>7</v>
      </c>
      <c r="U374" s="94" t="s">
        <v>7</v>
      </c>
      <c r="V374" s="94" t="s">
        <v>7</v>
      </c>
      <c r="W374" s="95" t="s">
        <v>7</v>
      </c>
      <c r="X374" s="95" t="s">
        <v>7</v>
      </c>
    </row>
    <row r="375" spans="14:24" ht="15.75">
      <c r="N375" s="91">
        <v>47907</v>
      </c>
      <c r="O375" s="92" t="s">
        <v>7</v>
      </c>
      <c r="P375" s="92" t="s">
        <v>7</v>
      </c>
      <c r="Q375" s="92" t="s">
        <v>7</v>
      </c>
      <c r="R375" s="92" t="s">
        <v>7</v>
      </c>
      <c r="S375" s="93" t="s">
        <v>7</v>
      </c>
      <c r="T375" s="93" t="s">
        <v>7</v>
      </c>
      <c r="U375" s="94" t="s">
        <v>7</v>
      </c>
      <c r="V375" s="94" t="s">
        <v>7</v>
      </c>
      <c r="W375" s="95" t="s">
        <v>7</v>
      </c>
      <c r="X375" s="95" t="s">
        <v>7</v>
      </c>
    </row>
    <row r="376" spans="14:24" ht="15.75">
      <c r="N376" s="91">
        <v>47938</v>
      </c>
      <c r="O376" s="92" t="s">
        <v>7</v>
      </c>
      <c r="P376" s="92" t="s">
        <v>7</v>
      </c>
      <c r="Q376" s="92" t="s">
        <v>7</v>
      </c>
      <c r="R376" s="92" t="s">
        <v>7</v>
      </c>
      <c r="S376" s="93" t="s">
        <v>7</v>
      </c>
      <c r="T376" s="93" t="s">
        <v>7</v>
      </c>
      <c r="U376" s="94" t="s">
        <v>7</v>
      </c>
      <c r="V376" s="94" t="s">
        <v>7</v>
      </c>
      <c r="W376" s="95" t="s">
        <v>7</v>
      </c>
      <c r="X376" s="95" t="s">
        <v>7</v>
      </c>
    </row>
    <row r="377" spans="14:24" ht="15.75">
      <c r="N377" s="91">
        <v>47968</v>
      </c>
      <c r="O377" s="92" t="s">
        <v>7</v>
      </c>
      <c r="P377" s="92" t="s">
        <v>7</v>
      </c>
      <c r="Q377" s="92" t="s">
        <v>7</v>
      </c>
      <c r="R377" s="92" t="s">
        <v>7</v>
      </c>
      <c r="S377" s="93" t="s">
        <v>7</v>
      </c>
      <c r="T377" s="93" t="s">
        <v>7</v>
      </c>
      <c r="U377" s="94" t="s">
        <v>7</v>
      </c>
      <c r="V377" s="94" t="s">
        <v>7</v>
      </c>
      <c r="W377" s="95" t="s">
        <v>7</v>
      </c>
      <c r="X377" s="95" t="s">
        <v>7</v>
      </c>
    </row>
    <row r="378" spans="14:24" ht="15.75">
      <c r="N378" s="91">
        <v>47999</v>
      </c>
      <c r="O378" s="92" t="s">
        <v>7</v>
      </c>
      <c r="P378" s="92" t="s">
        <v>7</v>
      </c>
      <c r="Q378" s="92" t="s">
        <v>7</v>
      </c>
      <c r="R378" s="92" t="s">
        <v>7</v>
      </c>
      <c r="S378" s="93" t="s">
        <v>7</v>
      </c>
      <c r="T378" s="93" t="s">
        <v>7</v>
      </c>
      <c r="U378" s="94" t="s">
        <v>7</v>
      </c>
      <c r="V378" s="94" t="s">
        <v>7</v>
      </c>
      <c r="W378" s="95" t="s">
        <v>7</v>
      </c>
      <c r="X378" s="95" t="s">
        <v>7</v>
      </c>
    </row>
    <row r="379" spans="14:24" ht="15.75">
      <c r="N379" s="91">
        <v>48029</v>
      </c>
      <c r="O379" s="92" t="s">
        <v>7</v>
      </c>
      <c r="P379" s="92" t="s">
        <v>7</v>
      </c>
      <c r="Q379" s="92" t="s">
        <v>7</v>
      </c>
      <c r="R379" s="92" t="s">
        <v>7</v>
      </c>
      <c r="S379" s="93" t="s">
        <v>7</v>
      </c>
      <c r="T379" s="93" t="s">
        <v>7</v>
      </c>
      <c r="U379" s="94" t="s">
        <v>7</v>
      </c>
      <c r="V379" s="94" t="s">
        <v>7</v>
      </c>
      <c r="W379" s="95" t="s">
        <v>7</v>
      </c>
      <c r="X379" s="95" t="s">
        <v>7</v>
      </c>
    </row>
    <row r="380" spans="14:24" ht="15.75">
      <c r="N380" s="91">
        <v>48060</v>
      </c>
      <c r="O380" s="92" t="s">
        <v>7</v>
      </c>
      <c r="P380" s="92" t="s">
        <v>7</v>
      </c>
      <c r="Q380" s="92" t="s">
        <v>7</v>
      </c>
      <c r="R380" s="92" t="s">
        <v>7</v>
      </c>
      <c r="S380" s="93" t="s">
        <v>7</v>
      </c>
      <c r="T380" s="93" t="s">
        <v>7</v>
      </c>
      <c r="U380" s="94" t="s">
        <v>7</v>
      </c>
      <c r="V380" s="94" t="s">
        <v>7</v>
      </c>
      <c r="W380" s="95" t="s">
        <v>7</v>
      </c>
      <c r="X380" s="95" t="s">
        <v>7</v>
      </c>
    </row>
    <row r="381" spans="14:24" ht="15.75">
      <c r="N381" s="91">
        <v>48091</v>
      </c>
      <c r="O381" s="92" t="s">
        <v>7</v>
      </c>
      <c r="P381" s="92" t="s">
        <v>7</v>
      </c>
      <c r="Q381" s="92" t="s">
        <v>7</v>
      </c>
      <c r="R381" s="92" t="s">
        <v>7</v>
      </c>
      <c r="S381" s="93" t="s">
        <v>7</v>
      </c>
      <c r="T381" s="93" t="s">
        <v>7</v>
      </c>
      <c r="U381" s="94" t="s">
        <v>7</v>
      </c>
      <c r="V381" s="94" t="s">
        <v>7</v>
      </c>
      <c r="W381" s="95" t="s">
        <v>7</v>
      </c>
      <c r="X381" s="95" t="s">
        <v>7</v>
      </c>
    </row>
    <row r="382" spans="14:24" ht="15.75">
      <c r="N382" s="91">
        <v>48121</v>
      </c>
      <c r="O382" s="92" t="s">
        <v>7</v>
      </c>
      <c r="P382" s="92" t="s">
        <v>7</v>
      </c>
      <c r="Q382" s="92" t="s">
        <v>7</v>
      </c>
      <c r="R382" s="92" t="s">
        <v>7</v>
      </c>
      <c r="S382" s="93" t="s">
        <v>7</v>
      </c>
      <c r="T382" s="93" t="s">
        <v>7</v>
      </c>
      <c r="U382" s="94" t="s">
        <v>7</v>
      </c>
      <c r="V382" s="94" t="s">
        <v>7</v>
      </c>
      <c r="W382" s="95" t="s">
        <v>7</v>
      </c>
      <c r="X382" s="95" t="s">
        <v>7</v>
      </c>
    </row>
    <row r="383" spans="14:24" ht="15.75">
      <c r="N383" s="91">
        <v>48152</v>
      </c>
      <c r="O383" s="92" t="s">
        <v>7</v>
      </c>
      <c r="P383" s="92" t="s">
        <v>7</v>
      </c>
      <c r="Q383" s="92" t="s">
        <v>7</v>
      </c>
      <c r="R383" s="92" t="s">
        <v>7</v>
      </c>
      <c r="S383" s="93" t="s">
        <v>7</v>
      </c>
      <c r="T383" s="93" t="s">
        <v>7</v>
      </c>
      <c r="U383" s="94" t="s">
        <v>7</v>
      </c>
      <c r="V383" s="94" t="s">
        <v>7</v>
      </c>
      <c r="W383" s="95" t="s">
        <v>7</v>
      </c>
      <c r="X383" s="95" t="s">
        <v>7</v>
      </c>
    </row>
    <row r="384" spans="14:24" ht="15.75">
      <c r="N384" s="91">
        <v>48182</v>
      </c>
      <c r="O384" s="92" t="s">
        <v>7</v>
      </c>
      <c r="P384" s="92" t="s">
        <v>7</v>
      </c>
      <c r="Q384" s="92" t="s">
        <v>7</v>
      </c>
      <c r="R384" s="92" t="s">
        <v>7</v>
      </c>
      <c r="S384" s="93" t="s">
        <v>7</v>
      </c>
      <c r="T384" s="93" t="s">
        <v>7</v>
      </c>
      <c r="U384" s="94" t="s">
        <v>7</v>
      </c>
      <c r="V384" s="94" t="s">
        <v>7</v>
      </c>
      <c r="W384" s="95" t="s">
        <v>7</v>
      </c>
      <c r="X384" s="95" t="s">
        <v>7</v>
      </c>
    </row>
    <row r="385" spans="14:24" ht="15.75">
      <c r="N385" s="91">
        <v>48213</v>
      </c>
      <c r="O385" s="92" t="s">
        <v>7</v>
      </c>
      <c r="P385" s="92" t="s">
        <v>7</v>
      </c>
      <c r="Q385" s="92" t="s">
        <v>7</v>
      </c>
      <c r="R385" s="92" t="s">
        <v>7</v>
      </c>
      <c r="S385" s="93" t="s">
        <v>7</v>
      </c>
      <c r="T385" s="93" t="s">
        <v>7</v>
      </c>
      <c r="U385" s="94" t="s">
        <v>7</v>
      </c>
      <c r="V385" s="94" t="s">
        <v>7</v>
      </c>
      <c r="W385" s="95" t="s">
        <v>7</v>
      </c>
      <c r="X385" s="95" t="s">
        <v>7</v>
      </c>
    </row>
    <row r="386" spans="14:24" ht="15.75">
      <c r="N386" s="91">
        <v>48244</v>
      </c>
      <c r="O386" s="92" t="s">
        <v>7</v>
      </c>
      <c r="P386" s="92" t="s">
        <v>7</v>
      </c>
      <c r="Q386" s="92" t="s">
        <v>7</v>
      </c>
      <c r="R386" s="92" t="s">
        <v>7</v>
      </c>
      <c r="S386" s="93" t="s">
        <v>7</v>
      </c>
      <c r="T386" s="93" t="s">
        <v>7</v>
      </c>
      <c r="U386" s="94" t="s">
        <v>7</v>
      </c>
      <c r="V386" s="94" t="s">
        <v>7</v>
      </c>
      <c r="W386" s="95" t="s">
        <v>7</v>
      </c>
      <c r="X386" s="95" t="s">
        <v>7</v>
      </c>
    </row>
    <row r="387" spans="14:24" ht="15.75">
      <c r="N387" s="91">
        <v>48273</v>
      </c>
      <c r="O387" s="92" t="s">
        <v>7</v>
      </c>
      <c r="P387" s="92" t="s">
        <v>7</v>
      </c>
      <c r="Q387" s="92" t="s">
        <v>7</v>
      </c>
      <c r="R387" s="92" t="s">
        <v>7</v>
      </c>
      <c r="S387" s="93" t="s">
        <v>7</v>
      </c>
      <c r="T387" s="93" t="s">
        <v>7</v>
      </c>
      <c r="U387" s="94" t="s">
        <v>7</v>
      </c>
      <c r="V387" s="94" t="s">
        <v>7</v>
      </c>
      <c r="W387" s="95" t="s">
        <v>7</v>
      </c>
      <c r="X387" s="95" t="s">
        <v>7</v>
      </c>
    </row>
    <row r="388" spans="14:24" ht="15.75">
      <c r="N388" s="91">
        <v>48304</v>
      </c>
      <c r="O388" s="92" t="s">
        <v>7</v>
      </c>
      <c r="P388" s="92" t="s">
        <v>7</v>
      </c>
      <c r="Q388" s="92" t="s">
        <v>7</v>
      </c>
      <c r="R388" s="92" t="s">
        <v>7</v>
      </c>
      <c r="S388" s="93" t="s">
        <v>7</v>
      </c>
      <c r="T388" s="93" t="s">
        <v>7</v>
      </c>
      <c r="U388" s="94" t="s">
        <v>7</v>
      </c>
      <c r="V388" s="94" t="s">
        <v>7</v>
      </c>
      <c r="W388" s="95" t="s">
        <v>7</v>
      </c>
      <c r="X388" s="95" t="s">
        <v>7</v>
      </c>
    </row>
    <row r="389" spans="14:24" ht="15.75">
      <c r="N389" s="91">
        <v>48334</v>
      </c>
      <c r="O389" s="92" t="s">
        <v>7</v>
      </c>
      <c r="P389" s="92" t="s">
        <v>7</v>
      </c>
      <c r="Q389" s="92" t="s">
        <v>7</v>
      </c>
      <c r="R389" s="92" t="s">
        <v>7</v>
      </c>
      <c r="S389" s="93" t="s">
        <v>7</v>
      </c>
      <c r="T389" s="93" t="s">
        <v>7</v>
      </c>
      <c r="U389" s="94" t="s">
        <v>7</v>
      </c>
      <c r="V389" s="94" t="s">
        <v>7</v>
      </c>
      <c r="W389" s="95" t="s">
        <v>7</v>
      </c>
      <c r="X389" s="95" t="s">
        <v>7</v>
      </c>
    </row>
    <row r="390" spans="14:24" ht="15.75">
      <c r="N390" s="91">
        <v>48365</v>
      </c>
      <c r="O390" s="92" t="s">
        <v>7</v>
      </c>
      <c r="P390" s="92" t="s">
        <v>7</v>
      </c>
      <c r="Q390" s="92" t="s">
        <v>7</v>
      </c>
      <c r="R390" s="92" t="s">
        <v>7</v>
      </c>
      <c r="S390" s="93" t="s">
        <v>7</v>
      </c>
      <c r="T390" s="93" t="s">
        <v>7</v>
      </c>
      <c r="U390" s="94" t="s">
        <v>7</v>
      </c>
      <c r="V390" s="94" t="s">
        <v>7</v>
      </c>
      <c r="W390" s="95" t="s">
        <v>7</v>
      </c>
      <c r="X390" s="95" t="s">
        <v>7</v>
      </c>
    </row>
    <row r="391" spans="14:24" ht="15.75">
      <c r="N391" s="91">
        <v>48395</v>
      </c>
      <c r="O391" s="92" t="s">
        <v>7</v>
      </c>
      <c r="P391" s="92" t="s">
        <v>7</v>
      </c>
      <c r="Q391" s="92" t="s">
        <v>7</v>
      </c>
      <c r="R391" s="92" t="s">
        <v>7</v>
      </c>
      <c r="S391" s="93" t="s">
        <v>7</v>
      </c>
      <c r="T391" s="93" t="s">
        <v>7</v>
      </c>
      <c r="U391" s="94" t="s">
        <v>7</v>
      </c>
      <c r="V391" s="94" t="s">
        <v>7</v>
      </c>
      <c r="W391" s="95" t="s">
        <v>7</v>
      </c>
      <c r="X391" s="95" t="s">
        <v>7</v>
      </c>
    </row>
    <row r="392" spans="14:24" ht="15.75">
      <c r="N392" s="91">
        <v>48426</v>
      </c>
      <c r="O392" s="92" t="s">
        <v>7</v>
      </c>
      <c r="P392" s="92" t="s">
        <v>7</v>
      </c>
      <c r="Q392" s="92" t="s">
        <v>7</v>
      </c>
      <c r="R392" s="92" t="s">
        <v>7</v>
      </c>
      <c r="S392" s="93" t="s">
        <v>7</v>
      </c>
      <c r="T392" s="93" t="s">
        <v>7</v>
      </c>
      <c r="U392" s="94" t="s">
        <v>7</v>
      </c>
      <c r="V392" s="94" t="s">
        <v>7</v>
      </c>
      <c r="W392" s="95" t="s">
        <v>7</v>
      </c>
      <c r="X392" s="95" t="s">
        <v>7</v>
      </c>
    </row>
    <row r="393" spans="14:24" ht="15.75">
      <c r="N393" s="91">
        <v>48457</v>
      </c>
      <c r="O393" s="92" t="s">
        <v>7</v>
      </c>
      <c r="P393" s="92" t="s">
        <v>7</v>
      </c>
      <c r="Q393" s="92" t="s">
        <v>7</v>
      </c>
      <c r="R393" s="92" t="s">
        <v>7</v>
      </c>
      <c r="S393" s="93" t="s">
        <v>7</v>
      </c>
      <c r="T393" s="93" t="s">
        <v>7</v>
      </c>
      <c r="U393" s="94" t="s">
        <v>7</v>
      </c>
      <c r="V393" s="94" t="s">
        <v>7</v>
      </c>
      <c r="W393" s="95" t="s">
        <v>7</v>
      </c>
      <c r="X393" s="95" t="s">
        <v>7</v>
      </c>
    </row>
    <row r="394" spans="14:24" ht="15.75">
      <c r="N394" s="91">
        <v>48487</v>
      </c>
      <c r="O394" s="92" t="s">
        <v>7</v>
      </c>
      <c r="P394" s="92" t="s">
        <v>7</v>
      </c>
      <c r="Q394" s="92" t="s">
        <v>7</v>
      </c>
      <c r="R394" s="92" t="s">
        <v>7</v>
      </c>
      <c r="S394" s="93" t="s">
        <v>7</v>
      </c>
      <c r="T394" s="93" t="s">
        <v>7</v>
      </c>
      <c r="U394" s="94" t="s">
        <v>7</v>
      </c>
      <c r="V394" s="94" t="s">
        <v>7</v>
      </c>
      <c r="W394" s="95" t="s">
        <v>7</v>
      </c>
      <c r="X394" s="95" t="s">
        <v>7</v>
      </c>
    </row>
    <row r="395" spans="14:24" ht="15.75">
      <c r="N395" s="91">
        <v>48518</v>
      </c>
      <c r="O395" s="92" t="s">
        <v>7</v>
      </c>
      <c r="P395" s="92" t="s">
        <v>7</v>
      </c>
      <c r="Q395" s="92" t="s">
        <v>7</v>
      </c>
      <c r="R395" s="92" t="s">
        <v>7</v>
      </c>
      <c r="S395" s="93" t="s">
        <v>7</v>
      </c>
      <c r="T395" s="93" t="s">
        <v>7</v>
      </c>
      <c r="U395" s="94" t="s">
        <v>7</v>
      </c>
      <c r="V395" s="94" t="s">
        <v>7</v>
      </c>
      <c r="W395" s="95" t="s">
        <v>7</v>
      </c>
      <c r="X395" s="95" t="s">
        <v>7</v>
      </c>
    </row>
    <row r="396" spans="14:24" ht="15.75">
      <c r="N396" s="91">
        <v>48548</v>
      </c>
      <c r="O396" s="92" t="s">
        <v>7</v>
      </c>
      <c r="P396" s="92" t="s">
        <v>7</v>
      </c>
      <c r="Q396" s="92" t="s">
        <v>7</v>
      </c>
      <c r="R396" s="92" t="s">
        <v>7</v>
      </c>
      <c r="S396" s="93" t="s">
        <v>7</v>
      </c>
      <c r="T396" s="93" t="s">
        <v>7</v>
      </c>
      <c r="U396" s="94" t="s">
        <v>7</v>
      </c>
      <c r="V396" s="94" t="s">
        <v>7</v>
      </c>
      <c r="W396" s="95" t="s">
        <v>7</v>
      </c>
      <c r="X396" s="95" t="s">
        <v>7</v>
      </c>
    </row>
    <row r="397" spans="14:24" ht="15.75">
      <c r="N397" s="91">
        <v>48579</v>
      </c>
      <c r="O397" s="92" t="s">
        <v>7</v>
      </c>
      <c r="P397" s="92" t="s">
        <v>7</v>
      </c>
      <c r="Q397" s="92" t="s">
        <v>7</v>
      </c>
      <c r="R397" s="92" t="s">
        <v>7</v>
      </c>
      <c r="S397" s="93" t="s">
        <v>7</v>
      </c>
      <c r="T397" s="93" t="s">
        <v>7</v>
      </c>
      <c r="U397" s="94" t="s">
        <v>7</v>
      </c>
      <c r="V397" s="94" t="s">
        <v>7</v>
      </c>
      <c r="W397" s="95" t="s">
        <v>7</v>
      </c>
      <c r="X397" s="95" t="s">
        <v>7</v>
      </c>
    </row>
    <row r="398" spans="14:24" ht="15.75">
      <c r="N398" s="91">
        <v>48610</v>
      </c>
      <c r="O398" s="92" t="s">
        <v>7</v>
      </c>
      <c r="P398" s="92" t="s">
        <v>7</v>
      </c>
      <c r="Q398" s="92" t="s">
        <v>7</v>
      </c>
      <c r="R398" s="92" t="s">
        <v>7</v>
      </c>
      <c r="S398" s="93" t="s">
        <v>7</v>
      </c>
      <c r="T398" s="93" t="s">
        <v>7</v>
      </c>
      <c r="U398" s="94" t="s">
        <v>7</v>
      </c>
      <c r="V398" s="94" t="s">
        <v>7</v>
      </c>
      <c r="W398" s="95" t="s">
        <v>7</v>
      </c>
      <c r="X398" s="95" t="s">
        <v>7</v>
      </c>
    </row>
    <row r="399" spans="14:24" ht="15.75">
      <c r="N399" s="91">
        <v>48638</v>
      </c>
      <c r="O399" s="92" t="s">
        <v>7</v>
      </c>
      <c r="P399" s="92" t="s">
        <v>7</v>
      </c>
      <c r="Q399" s="92" t="s">
        <v>7</v>
      </c>
      <c r="R399" s="92" t="s">
        <v>7</v>
      </c>
      <c r="S399" s="93" t="s">
        <v>7</v>
      </c>
      <c r="T399" s="93" t="s">
        <v>7</v>
      </c>
      <c r="U399" s="94" t="s">
        <v>7</v>
      </c>
      <c r="V399" s="94" t="s">
        <v>7</v>
      </c>
      <c r="W399" s="95" t="s">
        <v>7</v>
      </c>
      <c r="X399" s="95" t="s">
        <v>7</v>
      </c>
    </row>
    <row r="400" spans="14:24" ht="15.75">
      <c r="N400" s="91">
        <v>48669</v>
      </c>
      <c r="O400" s="92" t="s">
        <v>7</v>
      </c>
      <c r="P400" s="92" t="s">
        <v>7</v>
      </c>
      <c r="Q400" s="92" t="s">
        <v>7</v>
      </c>
      <c r="R400" s="92" t="s">
        <v>7</v>
      </c>
      <c r="S400" s="93" t="s">
        <v>7</v>
      </c>
      <c r="T400" s="93" t="s">
        <v>7</v>
      </c>
      <c r="U400" s="94" t="s">
        <v>7</v>
      </c>
      <c r="V400" s="94" t="s">
        <v>7</v>
      </c>
      <c r="W400" s="95" t="s">
        <v>7</v>
      </c>
      <c r="X400" s="95" t="s">
        <v>7</v>
      </c>
    </row>
    <row r="401" spans="14:24" ht="15.75">
      <c r="N401" s="91">
        <v>48699</v>
      </c>
      <c r="O401" s="92" t="s">
        <v>7</v>
      </c>
      <c r="P401" s="92" t="s">
        <v>7</v>
      </c>
      <c r="Q401" s="92" t="s">
        <v>7</v>
      </c>
      <c r="R401" s="92" t="s">
        <v>7</v>
      </c>
      <c r="S401" s="93" t="s">
        <v>7</v>
      </c>
      <c r="T401" s="93" t="s">
        <v>7</v>
      </c>
      <c r="U401" s="94" t="s">
        <v>7</v>
      </c>
      <c r="V401" s="94" t="s">
        <v>7</v>
      </c>
      <c r="W401" s="95" t="s">
        <v>7</v>
      </c>
      <c r="X401" s="95" t="s">
        <v>7</v>
      </c>
    </row>
    <row r="402" spans="14:24" ht="15.75">
      <c r="N402" s="91">
        <v>48730</v>
      </c>
      <c r="O402" s="92" t="s">
        <v>7</v>
      </c>
      <c r="P402" s="92" t="s">
        <v>7</v>
      </c>
      <c r="Q402" s="92" t="s">
        <v>7</v>
      </c>
      <c r="R402" s="92" t="s">
        <v>7</v>
      </c>
      <c r="S402" s="93" t="s">
        <v>7</v>
      </c>
      <c r="T402" s="93" t="s">
        <v>7</v>
      </c>
      <c r="U402" s="94" t="s">
        <v>7</v>
      </c>
      <c r="V402" s="94" t="s">
        <v>7</v>
      </c>
      <c r="W402" s="95" t="s">
        <v>7</v>
      </c>
      <c r="X402" s="95" t="s">
        <v>7</v>
      </c>
    </row>
    <row r="403" spans="14:24" ht="15.75">
      <c r="N403" s="91">
        <v>48760</v>
      </c>
      <c r="O403" s="92" t="s">
        <v>7</v>
      </c>
      <c r="P403" s="92" t="s">
        <v>7</v>
      </c>
      <c r="Q403" s="92" t="s">
        <v>7</v>
      </c>
      <c r="R403" s="92" t="s">
        <v>7</v>
      </c>
      <c r="S403" s="93" t="s">
        <v>7</v>
      </c>
      <c r="T403" s="93" t="s">
        <v>7</v>
      </c>
      <c r="U403" s="94" t="s">
        <v>7</v>
      </c>
      <c r="V403" s="94" t="s">
        <v>7</v>
      </c>
      <c r="W403" s="95" t="s">
        <v>7</v>
      </c>
      <c r="X403" s="95" t="s">
        <v>7</v>
      </c>
    </row>
    <row r="404" spans="14:24" ht="15.75">
      <c r="N404" s="91">
        <v>48791</v>
      </c>
      <c r="O404" s="92" t="s">
        <v>7</v>
      </c>
      <c r="P404" s="92" t="s">
        <v>7</v>
      </c>
      <c r="Q404" s="92" t="s">
        <v>7</v>
      </c>
      <c r="R404" s="92" t="s">
        <v>7</v>
      </c>
      <c r="S404" s="93" t="s">
        <v>7</v>
      </c>
      <c r="T404" s="93" t="s">
        <v>7</v>
      </c>
      <c r="U404" s="94" t="s">
        <v>7</v>
      </c>
      <c r="V404" s="94" t="s">
        <v>7</v>
      </c>
      <c r="W404" s="95" t="s">
        <v>7</v>
      </c>
      <c r="X404" s="95" t="s">
        <v>7</v>
      </c>
    </row>
    <row r="405" spans="14:24" ht="15.75">
      <c r="N405" s="91">
        <v>48822</v>
      </c>
      <c r="O405" s="92" t="s">
        <v>7</v>
      </c>
      <c r="P405" s="92" t="s">
        <v>7</v>
      </c>
      <c r="Q405" s="92" t="s">
        <v>7</v>
      </c>
      <c r="R405" s="92" t="s">
        <v>7</v>
      </c>
      <c r="S405" s="93" t="s">
        <v>7</v>
      </c>
      <c r="T405" s="93" t="s">
        <v>7</v>
      </c>
      <c r="U405" s="94" t="s">
        <v>7</v>
      </c>
      <c r="V405" s="94" t="s">
        <v>7</v>
      </c>
      <c r="W405" s="95" t="s">
        <v>7</v>
      </c>
      <c r="X405" s="95" t="s">
        <v>7</v>
      </c>
    </row>
    <row r="406" spans="14:24" ht="15.75">
      <c r="N406" s="91">
        <v>48852</v>
      </c>
      <c r="O406" s="92" t="s">
        <v>7</v>
      </c>
      <c r="P406" s="92" t="s">
        <v>7</v>
      </c>
      <c r="Q406" s="92" t="s">
        <v>7</v>
      </c>
      <c r="R406" s="92" t="s">
        <v>7</v>
      </c>
      <c r="S406" s="93" t="s">
        <v>7</v>
      </c>
      <c r="T406" s="93" t="s">
        <v>7</v>
      </c>
      <c r="U406" s="94" t="s">
        <v>7</v>
      </c>
      <c r="V406" s="94" t="s">
        <v>7</v>
      </c>
      <c r="W406" s="95" t="s">
        <v>7</v>
      </c>
      <c r="X406" s="95" t="s">
        <v>7</v>
      </c>
    </row>
    <row r="407" spans="14:24" ht="15.75">
      <c r="N407" s="91">
        <v>48883</v>
      </c>
      <c r="O407" s="92" t="s">
        <v>7</v>
      </c>
      <c r="P407" s="92" t="s">
        <v>7</v>
      </c>
      <c r="Q407" s="92" t="s">
        <v>7</v>
      </c>
      <c r="R407" s="92" t="s">
        <v>7</v>
      </c>
      <c r="S407" s="93" t="s">
        <v>7</v>
      </c>
      <c r="T407" s="93" t="s">
        <v>7</v>
      </c>
      <c r="U407" s="94" t="s">
        <v>7</v>
      </c>
      <c r="V407" s="94" t="s">
        <v>7</v>
      </c>
      <c r="W407" s="95" t="s">
        <v>7</v>
      </c>
      <c r="X407" s="95" t="s">
        <v>7</v>
      </c>
    </row>
    <row r="408" spans="14:24" ht="15.75">
      <c r="N408" s="91">
        <v>48913</v>
      </c>
      <c r="O408" s="92" t="s">
        <v>7</v>
      </c>
      <c r="P408" s="92" t="s">
        <v>7</v>
      </c>
      <c r="Q408" s="92" t="s">
        <v>7</v>
      </c>
      <c r="R408" s="92" t="s">
        <v>7</v>
      </c>
      <c r="S408" s="93" t="s">
        <v>7</v>
      </c>
      <c r="T408" s="93" t="s">
        <v>7</v>
      </c>
      <c r="U408" s="94" t="s">
        <v>7</v>
      </c>
      <c r="V408" s="94" t="s">
        <v>7</v>
      </c>
      <c r="W408" s="95" t="s">
        <v>7</v>
      </c>
      <c r="X408" s="95" t="s">
        <v>7</v>
      </c>
    </row>
    <row r="409" spans="14:24" ht="15.75">
      <c r="N409" s="91">
        <v>48944</v>
      </c>
      <c r="O409" s="92" t="s">
        <v>7</v>
      </c>
      <c r="P409" s="92" t="s">
        <v>7</v>
      </c>
      <c r="Q409" s="92" t="s">
        <v>7</v>
      </c>
      <c r="R409" s="92" t="s">
        <v>7</v>
      </c>
      <c r="S409" s="93" t="s">
        <v>7</v>
      </c>
      <c r="T409" s="93" t="s">
        <v>7</v>
      </c>
      <c r="U409" s="94" t="s">
        <v>7</v>
      </c>
      <c r="V409" s="94" t="s">
        <v>7</v>
      </c>
      <c r="W409" s="95" t="s">
        <v>7</v>
      </c>
      <c r="X409" s="95" t="s">
        <v>7</v>
      </c>
    </row>
    <row r="410" spans="14:24" ht="15.75">
      <c r="N410" s="91">
        <v>48975</v>
      </c>
      <c r="O410" s="92" t="s">
        <v>7</v>
      </c>
      <c r="P410" s="92" t="s">
        <v>7</v>
      </c>
      <c r="Q410" s="92" t="s">
        <v>7</v>
      </c>
      <c r="R410" s="92" t="s">
        <v>7</v>
      </c>
      <c r="S410" s="93" t="s">
        <v>7</v>
      </c>
      <c r="T410" s="93" t="s">
        <v>7</v>
      </c>
      <c r="U410" s="94" t="s">
        <v>7</v>
      </c>
      <c r="V410" s="94" t="s">
        <v>7</v>
      </c>
      <c r="W410" s="95" t="s">
        <v>7</v>
      </c>
      <c r="X410" s="95" t="s">
        <v>7</v>
      </c>
    </row>
    <row r="411" spans="14:24" ht="15.75">
      <c r="N411" s="91">
        <v>49003</v>
      </c>
      <c r="O411" s="92" t="s">
        <v>7</v>
      </c>
      <c r="P411" s="92" t="s">
        <v>7</v>
      </c>
      <c r="Q411" s="92" t="s">
        <v>7</v>
      </c>
      <c r="R411" s="92" t="s">
        <v>7</v>
      </c>
      <c r="S411" s="93" t="s">
        <v>7</v>
      </c>
      <c r="T411" s="93" t="s">
        <v>7</v>
      </c>
      <c r="U411" s="94" t="s">
        <v>7</v>
      </c>
      <c r="V411" s="94" t="s">
        <v>7</v>
      </c>
      <c r="W411" s="95" t="s">
        <v>7</v>
      </c>
      <c r="X411" s="95" t="s">
        <v>7</v>
      </c>
    </row>
    <row r="412" spans="14:24" ht="15.75">
      <c r="N412" s="91">
        <v>49034</v>
      </c>
      <c r="O412" s="92" t="s">
        <v>7</v>
      </c>
      <c r="P412" s="92" t="s">
        <v>7</v>
      </c>
      <c r="Q412" s="92" t="s">
        <v>7</v>
      </c>
      <c r="R412" s="92" t="s">
        <v>7</v>
      </c>
      <c r="S412" s="93" t="s">
        <v>7</v>
      </c>
      <c r="T412" s="93" t="s">
        <v>7</v>
      </c>
      <c r="U412" s="94" t="s">
        <v>7</v>
      </c>
      <c r="V412" s="94" t="s">
        <v>7</v>
      </c>
      <c r="W412" s="95" t="s">
        <v>7</v>
      </c>
      <c r="X412" s="95" t="s">
        <v>7</v>
      </c>
    </row>
    <row r="413" spans="14:24" ht="15.75">
      <c r="N413" s="91">
        <v>49064</v>
      </c>
      <c r="O413" s="92" t="s">
        <v>7</v>
      </c>
      <c r="P413" s="92" t="s">
        <v>7</v>
      </c>
      <c r="Q413" s="92" t="s">
        <v>7</v>
      </c>
      <c r="R413" s="92" t="s">
        <v>7</v>
      </c>
      <c r="S413" s="93" t="s">
        <v>7</v>
      </c>
      <c r="T413" s="93" t="s">
        <v>7</v>
      </c>
      <c r="U413" s="94" t="s">
        <v>7</v>
      </c>
      <c r="V413" s="94" t="s">
        <v>7</v>
      </c>
      <c r="W413" s="95" t="s">
        <v>7</v>
      </c>
      <c r="X413" s="95" t="s">
        <v>7</v>
      </c>
    </row>
    <row r="414" spans="14:24" ht="15.75">
      <c r="N414" s="91">
        <v>49095</v>
      </c>
      <c r="O414" s="92" t="s">
        <v>7</v>
      </c>
      <c r="P414" s="92" t="s">
        <v>7</v>
      </c>
      <c r="Q414" s="92" t="s">
        <v>7</v>
      </c>
      <c r="R414" s="92" t="s">
        <v>7</v>
      </c>
      <c r="S414" s="93" t="s">
        <v>7</v>
      </c>
      <c r="T414" s="93" t="s">
        <v>7</v>
      </c>
      <c r="U414" s="94" t="s">
        <v>7</v>
      </c>
      <c r="V414" s="94" t="s">
        <v>7</v>
      </c>
      <c r="W414" s="95" t="s">
        <v>7</v>
      </c>
      <c r="X414" s="95" t="s">
        <v>7</v>
      </c>
    </row>
    <row r="415" spans="14:24" ht="15.75">
      <c r="N415" s="91">
        <v>49125</v>
      </c>
      <c r="O415" s="92" t="s">
        <v>7</v>
      </c>
      <c r="P415" s="92" t="s">
        <v>7</v>
      </c>
      <c r="Q415" s="92" t="s">
        <v>7</v>
      </c>
      <c r="R415" s="92" t="s">
        <v>7</v>
      </c>
      <c r="S415" s="93" t="s">
        <v>7</v>
      </c>
      <c r="T415" s="93" t="s">
        <v>7</v>
      </c>
      <c r="U415" s="94" t="s">
        <v>7</v>
      </c>
      <c r="V415" s="94" t="s">
        <v>7</v>
      </c>
      <c r="W415" s="95" t="s">
        <v>7</v>
      </c>
      <c r="X415" s="95" t="s">
        <v>7</v>
      </c>
    </row>
    <row r="416" spans="14:24" ht="15.75">
      <c r="N416" s="91">
        <v>49156</v>
      </c>
      <c r="O416" s="92" t="s">
        <v>7</v>
      </c>
      <c r="P416" s="92" t="s">
        <v>7</v>
      </c>
      <c r="Q416" s="92" t="s">
        <v>7</v>
      </c>
      <c r="R416" s="92" t="s">
        <v>7</v>
      </c>
      <c r="S416" s="93" t="s">
        <v>7</v>
      </c>
      <c r="T416" s="93" t="s">
        <v>7</v>
      </c>
      <c r="U416" s="94" t="s">
        <v>7</v>
      </c>
      <c r="V416" s="94" t="s">
        <v>7</v>
      </c>
      <c r="W416" s="95" t="s">
        <v>7</v>
      </c>
      <c r="X416" s="95" t="s">
        <v>7</v>
      </c>
    </row>
    <row r="417" spans="14:24" ht="15.75">
      <c r="N417" s="91">
        <v>49187</v>
      </c>
      <c r="O417" s="92" t="s">
        <v>7</v>
      </c>
      <c r="P417" s="92" t="s">
        <v>7</v>
      </c>
      <c r="Q417" s="92" t="s">
        <v>7</v>
      </c>
      <c r="R417" s="92" t="s">
        <v>7</v>
      </c>
      <c r="S417" s="93" t="s">
        <v>7</v>
      </c>
      <c r="T417" s="93" t="s">
        <v>7</v>
      </c>
      <c r="U417" s="94" t="s">
        <v>7</v>
      </c>
      <c r="V417" s="94" t="s">
        <v>7</v>
      </c>
      <c r="W417" s="95" t="s">
        <v>7</v>
      </c>
      <c r="X417" s="95" t="s">
        <v>7</v>
      </c>
    </row>
    <row r="418" spans="14:24" ht="15.75">
      <c r="N418" s="91">
        <v>49217</v>
      </c>
      <c r="O418" s="92" t="s">
        <v>7</v>
      </c>
      <c r="P418" s="92" t="s">
        <v>7</v>
      </c>
      <c r="Q418" s="92" t="s">
        <v>7</v>
      </c>
      <c r="R418" s="92" t="s">
        <v>7</v>
      </c>
      <c r="S418" s="93" t="s">
        <v>7</v>
      </c>
      <c r="T418" s="93" t="s">
        <v>7</v>
      </c>
      <c r="U418" s="94" t="s">
        <v>7</v>
      </c>
      <c r="V418" s="94" t="s">
        <v>7</v>
      </c>
      <c r="W418" s="95" t="s">
        <v>7</v>
      </c>
      <c r="X418" s="95" t="s">
        <v>7</v>
      </c>
    </row>
    <row r="419" spans="14:24" ht="15.75">
      <c r="N419" s="91">
        <v>49248</v>
      </c>
      <c r="O419" s="92" t="s">
        <v>7</v>
      </c>
      <c r="P419" s="92" t="s">
        <v>7</v>
      </c>
      <c r="Q419" s="92" t="s">
        <v>7</v>
      </c>
      <c r="R419" s="92" t="s">
        <v>7</v>
      </c>
      <c r="S419" s="93" t="s">
        <v>7</v>
      </c>
      <c r="T419" s="93" t="s">
        <v>7</v>
      </c>
      <c r="U419" s="94" t="s">
        <v>7</v>
      </c>
      <c r="V419" s="94" t="s">
        <v>7</v>
      </c>
      <c r="W419" s="95" t="s">
        <v>7</v>
      </c>
      <c r="X419" s="95" t="s">
        <v>7</v>
      </c>
    </row>
    <row r="420" spans="14:24" ht="15.75">
      <c r="N420" s="91">
        <v>49278</v>
      </c>
      <c r="O420" s="92" t="s">
        <v>7</v>
      </c>
      <c r="P420" s="92" t="s">
        <v>7</v>
      </c>
      <c r="Q420" s="92" t="s">
        <v>7</v>
      </c>
      <c r="R420" s="92" t="s">
        <v>7</v>
      </c>
      <c r="S420" s="93" t="s">
        <v>7</v>
      </c>
      <c r="T420" s="93" t="s">
        <v>7</v>
      </c>
      <c r="U420" s="94" t="s">
        <v>7</v>
      </c>
      <c r="V420" s="94" t="s">
        <v>7</v>
      </c>
      <c r="W420" s="95" t="s">
        <v>7</v>
      </c>
      <c r="X420" s="95" t="s">
        <v>7</v>
      </c>
    </row>
    <row r="421" spans="14:24" ht="15.75">
      <c r="N421" s="91">
        <v>49309</v>
      </c>
      <c r="O421" s="92" t="s">
        <v>7</v>
      </c>
      <c r="P421" s="92" t="s">
        <v>7</v>
      </c>
      <c r="Q421" s="92" t="s">
        <v>7</v>
      </c>
      <c r="R421" s="92" t="s">
        <v>7</v>
      </c>
      <c r="S421" s="93" t="s">
        <v>7</v>
      </c>
      <c r="T421" s="93" t="s">
        <v>7</v>
      </c>
      <c r="U421" s="94" t="s">
        <v>7</v>
      </c>
      <c r="V421" s="94" t="s">
        <v>7</v>
      </c>
      <c r="W421" s="95" t="s">
        <v>7</v>
      </c>
      <c r="X421" s="95" t="s">
        <v>7</v>
      </c>
    </row>
    <row r="422" spans="14:24" ht="15.75">
      <c r="N422" s="91">
        <v>49340</v>
      </c>
      <c r="O422" s="92" t="s">
        <v>7</v>
      </c>
      <c r="P422" s="92" t="s">
        <v>7</v>
      </c>
      <c r="Q422" s="92" t="s">
        <v>7</v>
      </c>
      <c r="R422" s="92" t="s">
        <v>7</v>
      </c>
      <c r="S422" s="93" t="s">
        <v>7</v>
      </c>
      <c r="T422" s="93" t="s">
        <v>7</v>
      </c>
      <c r="U422" s="94" t="s">
        <v>7</v>
      </c>
      <c r="V422" s="94" t="s">
        <v>7</v>
      </c>
      <c r="W422" s="95" t="s">
        <v>7</v>
      </c>
      <c r="X422" s="95" t="s">
        <v>7</v>
      </c>
    </row>
    <row r="423" spans="14:24" ht="15.75">
      <c r="N423" s="91">
        <v>49368</v>
      </c>
      <c r="O423" s="92" t="s">
        <v>7</v>
      </c>
      <c r="P423" s="92" t="s">
        <v>7</v>
      </c>
      <c r="Q423" s="92" t="s">
        <v>7</v>
      </c>
      <c r="R423" s="92" t="s">
        <v>7</v>
      </c>
      <c r="S423" s="93" t="s">
        <v>7</v>
      </c>
      <c r="T423" s="93" t="s">
        <v>7</v>
      </c>
      <c r="U423" s="94" t="s">
        <v>7</v>
      </c>
      <c r="V423" s="94" t="s">
        <v>7</v>
      </c>
      <c r="W423" s="95" t="s">
        <v>7</v>
      </c>
      <c r="X423" s="95" t="s">
        <v>7</v>
      </c>
    </row>
    <row r="424" spans="14:24" ht="15.75">
      <c r="N424" s="91">
        <v>49399</v>
      </c>
      <c r="O424" s="92" t="s">
        <v>7</v>
      </c>
      <c r="P424" s="92" t="s">
        <v>7</v>
      </c>
      <c r="Q424" s="92" t="s">
        <v>7</v>
      </c>
      <c r="R424" s="92" t="s">
        <v>7</v>
      </c>
      <c r="S424" s="93" t="s">
        <v>7</v>
      </c>
      <c r="T424" s="93" t="s">
        <v>7</v>
      </c>
      <c r="U424" s="94" t="s">
        <v>7</v>
      </c>
      <c r="V424" s="94" t="s">
        <v>7</v>
      </c>
      <c r="W424" s="95" t="s">
        <v>7</v>
      </c>
      <c r="X424" s="95" t="s">
        <v>7</v>
      </c>
    </row>
    <row r="425" spans="14:24" ht="15.75">
      <c r="N425" s="91">
        <v>49429</v>
      </c>
      <c r="O425" s="92" t="s">
        <v>7</v>
      </c>
      <c r="P425" s="92" t="s">
        <v>7</v>
      </c>
      <c r="Q425" s="92" t="s">
        <v>7</v>
      </c>
      <c r="R425" s="92" t="s">
        <v>7</v>
      </c>
      <c r="S425" s="93" t="s">
        <v>7</v>
      </c>
      <c r="T425" s="93" t="s">
        <v>7</v>
      </c>
      <c r="U425" s="94" t="s">
        <v>7</v>
      </c>
      <c r="V425" s="94" t="s">
        <v>7</v>
      </c>
      <c r="W425" s="95" t="s">
        <v>7</v>
      </c>
      <c r="X425" s="95" t="s">
        <v>7</v>
      </c>
    </row>
    <row r="426" spans="14:24" ht="15.75">
      <c r="N426" s="91">
        <v>49460</v>
      </c>
      <c r="O426" s="92" t="s">
        <v>7</v>
      </c>
      <c r="P426" s="92" t="s">
        <v>7</v>
      </c>
      <c r="Q426" s="92" t="s">
        <v>7</v>
      </c>
      <c r="R426" s="92" t="s">
        <v>7</v>
      </c>
      <c r="S426" s="93" t="s">
        <v>7</v>
      </c>
      <c r="T426" s="93" t="s">
        <v>7</v>
      </c>
      <c r="U426" s="94" t="s">
        <v>7</v>
      </c>
      <c r="V426" s="94" t="s">
        <v>7</v>
      </c>
      <c r="W426" s="95" t="s">
        <v>7</v>
      </c>
      <c r="X426" s="95" t="s">
        <v>7</v>
      </c>
    </row>
    <row r="427" spans="14:24" ht="15.75">
      <c r="N427" s="91">
        <v>49490</v>
      </c>
      <c r="O427" s="92" t="s">
        <v>7</v>
      </c>
      <c r="P427" s="92" t="s">
        <v>7</v>
      </c>
      <c r="Q427" s="92" t="s">
        <v>7</v>
      </c>
      <c r="R427" s="92" t="s">
        <v>7</v>
      </c>
      <c r="S427" s="93" t="s">
        <v>7</v>
      </c>
      <c r="T427" s="93" t="s">
        <v>7</v>
      </c>
      <c r="U427" s="94" t="s">
        <v>7</v>
      </c>
      <c r="V427" s="94" t="s">
        <v>7</v>
      </c>
      <c r="W427" s="95" t="s">
        <v>7</v>
      </c>
      <c r="X427" s="95" t="s">
        <v>7</v>
      </c>
    </row>
    <row r="428" spans="14:24" ht="15.75">
      <c r="N428" s="91">
        <v>49521</v>
      </c>
      <c r="O428" s="92" t="s">
        <v>7</v>
      </c>
      <c r="P428" s="92" t="s">
        <v>7</v>
      </c>
      <c r="Q428" s="92" t="s">
        <v>7</v>
      </c>
      <c r="R428" s="92" t="s">
        <v>7</v>
      </c>
      <c r="S428" s="93" t="s">
        <v>7</v>
      </c>
      <c r="T428" s="93" t="s">
        <v>7</v>
      </c>
      <c r="U428" s="94" t="s">
        <v>7</v>
      </c>
      <c r="V428" s="94" t="s">
        <v>7</v>
      </c>
      <c r="W428" s="95" t="s">
        <v>7</v>
      </c>
      <c r="X428" s="95" t="s">
        <v>7</v>
      </c>
    </row>
    <row r="429" spans="14:24" ht="15.75">
      <c r="N429" s="91">
        <v>49552</v>
      </c>
      <c r="O429" s="92" t="s">
        <v>7</v>
      </c>
      <c r="P429" s="92" t="s">
        <v>7</v>
      </c>
      <c r="Q429" s="92" t="s">
        <v>7</v>
      </c>
      <c r="R429" s="92" t="s">
        <v>7</v>
      </c>
      <c r="S429" s="93" t="s">
        <v>7</v>
      </c>
      <c r="T429" s="93" t="s">
        <v>7</v>
      </c>
      <c r="U429" s="94" t="s">
        <v>7</v>
      </c>
      <c r="V429" s="94" t="s">
        <v>7</v>
      </c>
      <c r="W429" s="95" t="s">
        <v>7</v>
      </c>
      <c r="X429" s="95" t="s">
        <v>7</v>
      </c>
    </row>
    <row r="430" spans="14:24" ht="15.75">
      <c r="N430" s="91">
        <v>49582</v>
      </c>
      <c r="O430" s="92" t="s">
        <v>7</v>
      </c>
      <c r="P430" s="92" t="s">
        <v>7</v>
      </c>
      <c r="Q430" s="92" t="s">
        <v>7</v>
      </c>
      <c r="R430" s="92" t="s">
        <v>7</v>
      </c>
      <c r="S430" s="93" t="s">
        <v>7</v>
      </c>
      <c r="T430" s="93" t="s">
        <v>7</v>
      </c>
      <c r="U430" s="94" t="s">
        <v>7</v>
      </c>
      <c r="V430" s="94" t="s">
        <v>7</v>
      </c>
      <c r="W430" s="95" t="s">
        <v>7</v>
      </c>
      <c r="X430" s="95" t="s">
        <v>7</v>
      </c>
    </row>
    <row r="431" spans="14:24" ht="15.75">
      <c r="N431" s="91">
        <v>49613</v>
      </c>
      <c r="O431" s="92" t="s">
        <v>7</v>
      </c>
      <c r="P431" s="92" t="s">
        <v>7</v>
      </c>
      <c r="Q431" s="92" t="s">
        <v>7</v>
      </c>
      <c r="R431" s="92" t="s">
        <v>7</v>
      </c>
      <c r="S431" s="93" t="s">
        <v>7</v>
      </c>
      <c r="T431" s="93" t="s">
        <v>7</v>
      </c>
      <c r="U431" s="94" t="s">
        <v>7</v>
      </c>
      <c r="V431" s="94" t="s">
        <v>7</v>
      </c>
      <c r="W431" s="95" t="s">
        <v>7</v>
      </c>
      <c r="X431" s="95" t="s">
        <v>7</v>
      </c>
    </row>
    <row r="432" spans="14:24" ht="15.75">
      <c r="N432" s="91">
        <v>49643</v>
      </c>
      <c r="O432" s="92" t="s">
        <v>7</v>
      </c>
      <c r="P432" s="92" t="s">
        <v>7</v>
      </c>
      <c r="Q432" s="92" t="s">
        <v>7</v>
      </c>
      <c r="R432" s="92" t="s">
        <v>7</v>
      </c>
      <c r="S432" s="93" t="s">
        <v>7</v>
      </c>
      <c r="T432" s="93" t="s">
        <v>7</v>
      </c>
      <c r="U432" s="94" t="s">
        <v>7</v>
      </c>
      <c r="V432" s="94" t="s">
        <v>7</v>
      </c>
      <c r="W432" s="95" t="s">
        <v>7</v>
      </c>
      <c r="X432" s="95" t="s">
        <v>7</v>
      </c>
    </row>
    <row r="433" spans="14:24" ht="15.75">
      <c r="N433" s="91">
        <v>49674</v>
      </c>
      <c r="O433" s="92" t="s">
        <v>7</v>
      </c>
      <c r="P433" s="92" t="s">
        <v>7</v>
      </c>
      <c r="Q433" s="92" t="s">
        <v>7</v>
      </c>
      <c r="R433" s="92" t="s">
        <v>7</v>
      </c>
      <c r="S433" s="93" t="s">
        <v>7</v>
      </c>
      <c r="T433" s="93" t="s">
        <v>7</v>
      </c>
      <c r="U433" s="94" t="s">
        <v>7</v>
      </c>
      <c r="V433" s="94" t="s">
        <v>7</v>
      </c>
      <c r="W433" s="95" t="s">
        <v>7</v>
      </c>
      <c r="X433" s="95" t="s">
        <v>7</v>
      </c>
    </row>
    <row r="434" spans="14:24" ht="15.75">
      <c r="N434" s="91">
        <v>49705</v>
      </c>
      <c r="O434" s="92" t="s">
        <v>7</v>
      </c>
      <c r="P434" s="92" t="s">
        <v>7</v>
      </c>
      <c r="Q434" s="92" t="s">
        <v>7</v>
      </c>
      <c r="R434" s="92" t="s">
        <v>7</v>
      </c>
      <c r="S434" s="93" t="s">
        <v>7</v>
      </c>
      <c r="T434" s="93" t="s">
        <v>7</v>
      </c>
      <c r="U434" s="94" t="s">
        <v>7</v>
      </c>
      <c r="V434" s="94" t="s">
        <v>7</v>
      </c>
      <c r="W434" s="95" t="s">
        <v>7</v>
      </c>
      <c r="X434" s="95" t="s">
        <v>7</v>
      </c>
    </row>
    <row r="435" spans="14:24" ht="15.75">
      <c r="N435" s="91">
        <v>49734</v>
      </c>
      <c r="O435" s="92" t="s">
        <v>7</v>
      </c>
      <c r="P435" s="92" t="s">
        <v>7</v>
      </c>
      <c r="Q435" s="92" t="s">
        <v>7</v>
      </c>
      <c r="R435" s="92" t="s">
        <v>7</v>
      </c>
      <c r="S435" s="93" t="s">
        <v>7</v>
      </c>
      <c r="T435" s="93" t="s">
        <v>7</v>
      </c>
      <c r="U435" s="94" t="s">
        <v>7</v>
      </c>
      <c r="V435" s="94" t="s">
        <v>7</v>
      </c>
      <c r="W435" s="95" t="s">
        <v>7</v>
      </c>
      <c r="X435" s="95" t="s">
        <v>7</v>
      </c>
    </row>
    <row r="436" spans="14:24" ht="15.75">
      <c r="N436" s="91">
        <v>49765</v>
      </c>
      <c r="O436" s="92" t="s">
        <v>7</v>
      </c>
      <c r="P436" s="92" t="s">
        <v>7</v>
      </c>
      <c r="Q436" s="92" t="s">
        <v>7</v>
      </c>
      <c r="R436" s="92" t="s">
        <v>7</v>
      </c>
      <c r="S436" s="93" t="s">
        <v>7</v>
      </c>
      <c r="T436" s="93" t="s">
        <v>7</v>
      </c>
      <c r="U436" s="94" t="s">
        <v>7</v>
      </c>
      <c r="V436" s="94" t="s">
        <v>7</v>
      </c>
      <c r="W436" s="95" t="s">
        <v>7</v>
      </c>
      <c r="X436" s="95" t="s">
        <v>7</v>
      </c>
    </row>
    <row r="437" spans="14:24" ht="15.75">
      <c r="N437" s="91">
        <v>49795</v>
      </c>
      <c r="O437" s="92" t="s">
        <v>7</v>
      </c>
      <c r="P437" s="92" t="s">
        <v>7</v>
      </c>
      <c r="Q437" s="92" t="s">
        <v>7</v>
      </c>
      <c r="R437" s="92" t="s">
        <v>7</v>
      </c>
      <c r="S437" s="93" t="s">
        <v>7</v>
      </c>
      <c r="T437" s="93" t="s">
        <v>7</v>
      </c>
      <c r="U437" s="94" t="s">
        <v>7</v>
      </c>
      <c r="V437" s="94" t="s">
        <v>7</v>
      </c>
      <c r="W437" s="95" t="s">
        <v>7</v>
      </c>
      <c r="X437" s="95" t="s">
        <v>7</v>
      </c>
    </row>
    <row r="438" spans="14:24" ht="15.75">
      <c r="N438" s="91">
        <v>49826</v>
      </c>
      <c r="O438" s="92" t="s">
        <v>7</v>
      </c>
      <c r="P438" s="92" t="s">
        <v>7</v>
      </c>
      <c r="Q438" s="92" t="s">
        <v>7</v>
      </c>
      <c r="R438" s="92" t="s">
        <v>7</v>
      </c>
      <c r="S438" s="93" t="s">
        <v>7</v>
      </c>
      <c r="T438" s="93" t="s">
        <v>7</v>
      </c>
      <c r="U438" s="94" t="s">
        <v>7</v>
      </c>
      <c r="V438" s="94" t="s">
        <v>7</v>
      </c>
      <c r="W438" s="95" t="s">
        <v>7</v>
      </c>
      <c r="X438" s="95" t="s">
        <v>7</v>
      </c>
    </row>
    <row r="439" spans="14:24" ht="15.75">
      <c r="N439" s="91">
        <v>49856</v>
      </c>
      <c r="O439" s="92" t="s">
        <v>7</v>
      </c>
      <c r="P439" s="92" t="s">
        <v>7</v>
      </c>
      <c r="Q439" s="92" t="s">
        <v>7</v>
      </c>
      <c r="R439" s="92" t="s">
        <v>7</v>
      </c>
      <c r="S439" s="93" t="s">
        <v>7</v>
      </c>
      <c r="T439" s="93" t="s">
        <v>7</v>
      </c>
      <c r="U439" s="94" t="s">
        <v>7</v>
      </c>
      <c r="V439" s="94" t="s">
        <v>7</v>
      </c>
      <c r="W439" s="95" t="s">
        <v>7</v>
      </c>
      <c r="X439" s="95" t="s">
        <v>7</v>
      </c>
    </row>
    <row r="440" spans="14:24" ht="15.75">
      <c r="N440" s="91">
        <v>49887</v>
      </c>
      <c r="O440" s="92" t="s">
        <v>7</v>
      </c>
      <c r="P440" s="92" t="s">
        <v>7</v>
      </c>
      <c r="Q440" s="92" t="s">
        <v>7</v>
      </c>
      <c r="R440" s="92" t="s">
        <v>7</v>
      </c>
      <c r="S440" s="93" t="s">
        <v>7</v>
      </c>
      <c r="T440" s="93" t="s">
        <v>7</v>
      </c>
      <c r="U440" s="94" t="s">
        <v>7</v>
      </c>
      <c r="V440" s="94" t="s">
        <v>7</v>
      </c>
      <c r="W440" s="95" t="s">
        <v>7</v>
      </c>
      <c r="X440" s="95" t="s">
        <v>7</v>
      </c>
    </row>
    <row r="441" spans="14:24" ht="15.75">
      <c r="N441" s="91">
        <v>49918</v>
      </c>
      <c r="O441" s="92" t="s">
        <v>7</v>
      </c>
      <c r="P441" s="92" t="s">
        <v>7</v>
      </c>
      <c r="Q441" s="92" t="s">
        <v>7</v>
      </c>
      <c r="R441" s="92" t="s">
        <v>7</v>
      </c>
      <c r="S441" s="93" t="s">
        <v>7</v>
      </c>
      <c r="T441" s="93" t="s">
        <v>7</v>
      </c>
      <c r="U441" s="94" t="s">
        <v>7</v>
      </c>
      <c r="V441" s="94" t="s">
        <v>7</v>
      </c>
      <c r="W441" s="95" t="s">
        <v>7</v>
      </c>
      <c r="X441" s="95" t="s">
        <v>7</v>
      </c>
    </row>
    <row r="442" spans="14:24" ht="15.75">
      <c r="N442" s="91">
        <v>49948</v>
      </c>
      <c r="O442" s="92" t="s">
        <v>7</v>
      </c>
      <c r="P442" s="92" t="s">
        <v>7</v>
      </c>
      <c r="Q442" s="92" t="s">
        <v>7</v>
      </c>
      <c r="R442" s="92" t="s">
        <v>7</v>
      </c>
      <c r="S442" s="93" t="s">
        <v>7</v>
      </c>
      <c r="T442" s="93" t="s">
        <v>7</v>
      </c>
      <c r="U442" s="94" t="s">
        <v>7</v>
      </c>
      <c r="V442" s="94" t="s">
        <v>7</v>
      </c>
      <c r="W442" s="95" t="s">
        <v>7</v>
      </c>
      <c r="X442" s="95" t="s">
        <v>7</v>
      </c>
    </row>
    <row r="443" spans="14:24" ht="15.75">
      <c r="N443" s="91">
        <v>49979</v>
      </c>
      <c r="O443" s="92" t="s">
        <v>7</v>
      </c>
      <c r="P443" s="92" t="s">
        <v>7</v>
      </c>
      <c r="Q443" s="92" t="s">
        <v>7</v>
      </c>
      <c r="R443" s="92" t="s">
        <v>7</v>
      </c>
      <c r="S443" s="93" t="s">
        <v>7</v>
      </c>
      <c r="T443" s="93" t="s">
        <v>7</v>
      </c>
      <c r="U443" s="94" t="s">
        <v>7</v>
      </c>
      <c r="V443" s="94" t="s">
        <v>7</v>
      </c>
      <c r="W443" s="95" t="s">
        <v>7</v>
      </c>
      <c r="X443" s="95" t="s">
        <v>7</v>
      </c>
    </row>
    <row r="444" spans="14:24" ht="15.75">
      <c r="N444" s="91">
        <v>50009</v>
      </c>
      <c r="O444" s="92" t="s">
        <v>7</v>
      </c>
      <c r="P444" s="92" t="s">
        <v>7</v>
      </c>
      <c r="Q444" s="92" t="s">
        <v>7</v>
      </c>
      <c r="R444" s="92" t="s">
        <v>7</v>
      </c>
      <c r="S444" s="93" t="s">
        <v>7</v>
      </c>
      <c r="T444" s="93" t="s">
        <v>7</v>
      </c>
      <c r="U444" s="94" t="s">
        <v>7</v>
      </c>
      <c r="V444" s="94" t="s">
        <v>7</v>
      </c>
      <c r="W444" s="95" t="s">
        <v>7</v>
      </c>
      <c r="X444" s="95" t="s">
        <v>7</v>
      </c>
    </row>
    <row r="445" spans="14:24" ht="15.75">
      <c r="N445" s="91">
        <v>50040</v>
      </c>
      <c r="O445" s="92" t="s">
        <v>7</v>
      </c>
      <c r="P445" s="92" t="s">
        <v>7</v>
      </c>
      <c r="Q445" s="92" t="s">
        <v>7</v>
      </c>
      <c r="R445" s="92" t="s">
        <v>7</v>
      </c>
      <c r="S445" s="93" t="s">
        <v>7</v>
      </c>
      <c r="T445" s="93" t="s">
        <v>7</v>
      </c>
      <c r="U445" s="94" t="s">
        <v>7</v>
      </c>
      <c r="V445" s="94" t="s">
        <v>7</v>
      </c>
      <c r="W445" s="95" t="s">
        <v>7</v>
      </c>
      <c r="X445" s="95" t="s">
        <v>7</v>
      </c>
    </row>
    <row r="446" spans="14:24" ht="15.75">
      <c r="N446" s="91">
        <v>50071</v>
      </c>
      <c r="O446" s="92" t="s">
        <v>7</v>
      </c>
      <c r="P446" s="92" t="s">
        <v>7</v>
      </c>
      <c r="Q446" s="92" t="s">
        <v>7</v>
      </c>
      <c r="R446" s="92" t="s">
        <v>7</v>
      </c>
      <c r="S446" s="93" t="s">
        <v>7</v>
      </c>
      <c r="T446" s="93" t="s">
        <v>7</v>
      </c>
      <c r="U446" s="94" t="s">
        <v>7</v>
      </c>
      <c r="V446" s="94" t="s">
        <v>7</v>
      </c>
      <c r="W446" s="95" t="s">
        <v>7</v>
      </c>
      <c r="X446" s="95" t="s">
        <v>7</v>
      </c>
    </row>
    <row r="447" spans="14:24" ht="15.75">
      <c r="N447" s="91">
        <v>50099</v>
      </c>
      <c r="O447" s="92" t="s">
        <v>7</v>
      </c>
      <c r="P447" s="92" t="s">
        <v>7</v>
      </c>
      <c r="Q447" s="92" t="s">
        <v>7</v>
      </c>
      <c r="R447" s="92" t="s">
        <v>7</v>
      </c>
      <c r="S447" s="93" t="s">
        <v>7</v>
      </c>
      <c r="T447" s="93" t="s">
        <v>7</v>
      </c>
      <c r="U447" s="94" t="s">
        <v>7</v>
      </c>
      <c r="V447" s="94" t="s">
        <v>7</v>
      </c>
      <c r="W447" s="95" t="s">
        <v>7</v>
      </c>
      <c r="X447" s="95" t="s">
        <v>7</v>
      </c>
    </row>
    <row r="448" spans="14:24" ht="15.75">
      <c r="N448" s="91">
        <v>50130</v>
      </c>
      <c r="O448" s="92" t="s">
        <v>7</v>
      </c>
      <c r="P448" s="92" t="s">
        <v>7</v>
      </c>
      <c r="Q448" s="92" t="s">
        <v>7</v>
      </c>
      <c r="R448" s="92" t="s">
        <v>7</v>
      </c>
      <c r="S448" s="93" t="s">
        <v>7</v>
      </c>
      <c r="T448" s="93" t="s">
        <v>7</v>
      </c>
      <c r="U448" s="94" t="s">
        <v>7</v>
      </c>
      <c r="V448" s="94" t="s">
        <v>7</v>
      </c>
      <c r="W448" s="95" t="s">
        <v>7</v>
      </c>
      <c r="X448" s="95" t="s">
        <v>7</v>
      </c>
    </row>
    <row r="449" spans="14:24" ht="15.75">
      <c r="N449" s="91">
        <v>50160</v>
      </c>
      <c r="O449" s="92" t="s">
        <v>7</v>
      </c>
      <c r="P449" s="92" t="s">
        <v>7</v>
      </c>
      <c r="Q449" s="92" t="s">
        <v>7</v>
      </c>
      <c r="R449" s="92" t="s">
        <v>7</v>
      </c>
      <c r="S449" s="93" t="s">
        <v>7</v>
      </c>
      <c r="T449" s="93" t="s">
        <v>7</v>
      </c>
      <c r="U449" s="94" t="s">
        <v>7</v>
      </c>
      <c r="V449" s="94" t="s">
        <v>7</v>
      </c>
      <c r="W449" s="95" t="s">
        <v>7</v>
      </c>
      <c r="X449" s="95" t="s">
        <v>7</v>
      </c>
    </row>
    <row r="450" spans="14:24" ht="15.75">
      <c r="N450" s="91">
        <v>50191</v>
      </c>
      <c r="O450" s="92" t="s">
        <v>7</v>
      </c>
      <c r="P450" s="92" t="s">
        <v>7</v>
      </c>
      <c r="Q450" s="92" t="s">
        <v>7</v>
      </c>
      <c r="R450" s="92" t="s">
        <v>7</v>
      </c>
      <c r="S450" s="93" t="s">
        <v>7</v>
      </c>
      <c r="T450" s="93" t="s">
        <v>7</v>
      </c>
      <c r="U450" s="94" t="s">
        <v>7</v>
      </c>
      <c r="V450" s="94" t="s">
        <v>7</v>
      </c>
      <c r="W450" s="95" t="s">
        <v>7</v>
      </c>
      <c r="X450" s="95" t="s">
        <v>7</v>
      </c>
    </row>
    <row r="451" spans="14:24" ht="15.75">
      <c r="N451" s="91">
        <v>50221</v>
      </c>
      <c r="O451" s="92" t="s">
        <v>7</v>
      </c>
      <c r="P451" s="92" t="s">
        <v>7</v>
      </c>
      <c r="Q451" s="92" t="s">
        <v>7</v>
      </c>
      <c r="R451" s="92" t="s">
        <v>7</v>
      </c>
      <c r="S451" s="93" t="s">
        <v>7</v>
      </c>
      <c r="T451" s="93" t="s">
        <v>7</v>
      </c>
      <c r="U451" s="94" t="s">
        <v>7</v>
      </c>
      <c r="V451" s="94" t="s">
        <v>7</v>
      </c>
      <c r="W451" s="95" t="s">
        <v>7</v>
      </c>
      <c r="X451" s="95" t="s">
        <v>7</v>
      </c>
    </row>
    <row r="452" spans="14:24" ht="15.75">
      <c r="N452" s="91">
        <v>50252</v>
      </c>
      <c r="O452" s="92" t="s">
        <v>7</v>
      </c>
      <c r="P452" s="92" t="s">
        <v>7</v>
      </c>
      <c r="Q452" s="92" t="s">
        <v>7</v>
      </c>
      <c r="R452" s="92" t="s">
        <v>7</v>
      </c>
      <c r="S452" s="93" t="s">
        <v>7</v>
      </c>
      <c r="T452" s="93" t="s">
        <v>7</v>
      </c>
      <c r="U452" s="94" t="s">
        <v>7</v>
      </c>
      <c r="V452" s="94" t="s">
        <v>7</v>
      </c>
      <c r="W452" s="95" t="s">
        <v>7</v>
      </c>
      <c r="X452" s="95" t="s">
        <v>7</v>
      </c>
    </row>
    <row r="453" spans="14:24" ht="15.75">
      <c r="N453" s="91">
        <v>50283</v>
      </c>
      <c r="O453" s="92" t="s">
        <v>7</v>
      </c>
      <c r="P453" s="92" t="s">
        <v>7</v>
      </c>
      <c r="Q453" s="92" t="s">
        <v>7</v>
      </c>
      <c r="R453" s="92" t="s">
        <v>7</v>
      </c>
      <c r="S453" s="93" t="s">
        <v>7</v>
      </c>
      <c r="T453" s="93" t="s">
        <v>7</v>
      </c>
      <c r="U453" s="94" t="s">
        <v>7</v>
      </c>
      <c r="V453" s="94" t="s">
        <v>7</v>
      </c>
      <c r="W453" s="95" t="s">
        <v>7</v>
      </c>
      <c r="X453" s="95" t="s">
        <v>7</v>
      </c>
    </row>
    <row r="454" spans="14:24" ht="15.75">
      <c r="N454" s="91">
        <v>50313</v>
      </c>
      <c r="O454" s="92" t="s">
        <v>7</v>
      </c>
      <c r="P454" s="92" t="s">
        <v>7</v>
      </c>
      <c r="Q454" s="92" t="s">
        <v>7</v>
      </c>
      <c r="R454" s="92" t="s">
        <v>7</v>
      </c>
      <c r="S454" s="93" t="s">
        <v>7</v>
      </c>
      <c r="T454" s="93" t="s">
        <v>7</v>
      </c>
      <c r="U454" s="94" t="s">
        <v>7</v>
      </c>
      <c r="V454" s="94" t="s">
        <v>7</v>
      </c>
      <c r="W454" s="95" t="s">
        <v>7</v>
      </c>
      <c r="X454" s="95" t="s">
        <v>7</v>
      </c>
    </row>
    <row r="455" spans="14:24" ht="15.75">
      <c r="N455" s="91">
        <v>50344</v>
      </c>
      <c r="O455" s="92" t="s">
        <v>7</v>
      </c>
      <c r="P455" s="92" t="s">
        <v>7</v>
      </c>
      <c r="Q455" s="92" t="s">
        <v>7</v>
      </c>
      <c r="R455" s="92" t="s">
        <v>7</v>
      </c>
      <c r="S455" s="93" t="s">
        <v>7</v>
      </c>
      <c r="T455" s="93" t="s">
        <v>7</v>
      </c>
      <c r="U455" s="94" t="s">
        <v>7</v>
      </c>
      <c r="V455" s="94" t="s">
        <v>7</v>
      </c>
      <c r="W455" s="95" t="s">
        <v>7</v>
      </c>
      <c r="X455" s="95" t="s">
        <v>7</v>
      </c>
    </row>
    <row r="456" spans="14:24" ht="15.75">
      <c r="N456" s="91">
        <v>50374</v>
      </c>
      <c r="O456" s="92" t="s">
        <v>7</v>
      </c>
      <c r="P456" s="92" t="s">
        <v>7</v>
      </c>
      <c r="Q456" s="92" t="s">
        <v>7</v>
      </c>
      <c r="R456" s="92" t="s">
        <v>7</v>
      </c>
      <c r="S456" s="93" t="s">
        <v>7</v>
      </c>
      <c r="T456" s="93" t="s">
        <v>7</v>
      </c>
      <c r="U456" s="94" t="s">
        <v>7</v>
      </c>
      <c r="V456" s="94" t="s">
        <v>7</v>
      </c>
      <c r="W456" s="95" t="s">
        <v>7</v>
      </c>
      <c r="X456" s="95" t="s">
        <v>7</v>
      </c>
    </row>
    <row r="457" spans="14:24" ht="15.75">
      <c r="N457" s="91">
        <v>50405</v>
      </c>
      <c r="O457" s="92" t="s">
        <v>7</v>
      </c>
      <c r="P457" s="92" t="s">
        <v>7</v>
      </c>
      <c r="Q457" s="92" t="s">
        <v>7</v>
      </c>
      <c r="R457" s="92" t="s">
        <v>7</v>
      </c>
      <c r="S457" s="93" t="s">
        <v>7</v>
      </c>
      <c r="T457" s="93" t="s">
        <v>7</v>
      </c>
      <c r="U457" s="94" t="s">
        <v>7</v>
      </c>
      <c r="V457" s="94" t="s">
        <v>7</v>
      </c>
      <c r="W457" s="95" t="s">
        <v>7</v>
      </c>
      <c r="X457" s="95" t="s">
        <v>7</v>
      </c>
    </row>
    <row r="458" spans="14:24" ht="15.75">
      <c r="N458" s="91">
        <v>50436</v>
      </c>
      <c r="O458" s="92" t="s">
        <v>7</v>
      </c>
      <c r="P458" s="92" t="s">
        <v>7</v>
      </c>
      <c r="Q458" s="92" t="s">
        <v>7</v>
      </c>
      <c r="R458" s="92" t="s">
        <v>7</v>
      </c>
      <c r="S458" s="93" t="s">
        <v>7</v>
      </c>
      <c r="T458" s="93" t="s">
        <v>7</v>
      </c>
      <c r="U458" s="94" t="s">
        <v>7</v>
      </c>
      <c r="V458" s="94" t="s">
        <v>7</v>
      </c>
      <c r="W458" s="95" t="s">
        <v>7</v>
      </c>
      <c r="X458" s="95" t="s">
        <v>7</v>
      </c>
    </row>
    <row r="459" spans="14:24" ht="15.75">
      <c r="N459" s="91">
        <v>50464</v>
      </c>
      <c r="O459" s="92" t="s">
        <v>7</v>
      </c>
      <c r="P459" s="92" t="s">
        <v>7</v>
      </c>
      <c r="Q459" s="92" t="s">
        <v>7</v>
      </c>
      <c r="R459" s="92" t="s">
        <v>7</v>
      </c>
      <c r="S459" s="93" t="s">
        <v>7</v>
      </c>
      <c r="T459" s="93" t="s">
        <v>7</v>
      </c>
      <c r="U459" s="94" t="s">
        <v>7</v>
      </c>
      <c r="V459" s="94" t="s">
        <v>7</v>
      </c>
      <c r="W459" s="95" t="s">
        <v>7</v>
      </c>
      <c r="X459" s="95" t="s">
        <v>7</v>
      </c>
    </row>
    <row r="460" spans="14:24" ht="15.75">
      <c r="N460" s="91">
        <v>50495</v>
      </c>
      <c r="O460" s="92" t="s">
        <v>7</v>
      </c>
      <c r="P460" s="92" t="s">
        <v>7</v>
      </c>
      <c r="Q460" s="92" t="s">
        <v>7</v>
      </c>
      <c r="R460" s="92" t="s">
        <v>7</v>
      </c>
      <c r="S460" s="93" t="s">
        <v>7</v>
      </c>
      <c r="T460" s="93" t="s">
        <v>7</v>
      </c>
      <c r="U460" s="94" t="s">
        <v>7</v>
      </c>
      <c r="V460" s="94" t="s">
        <v>7</v>
      </c>
      <c r="W460" s="95" t="s">
        <v>7</v>
      </c>
      <c r="X460" s="95" t="s">
        <v>7</v>
      </c>
    </row>
    <row r="461" spans="14:24" ht="15.75">
      <c r="N461" s="91">
        <v>50525</v>
      </c>
      <c r="O461" s="92" t="s">
        <v>7</v>
      </c>
      <c r="P461" s="92" t="s">
        <v>7</v>
      </c>
      <c r="Q461" s="92" t="s">
        <v>7</v>
      </c>
      <c r="R461" s="92" t="s">
        <v>7</v>
      </c>
      <c r="S461" s="93" t="s">
        <v>7</v>
      </c>
      <c r="T461" s="93" t="s">
        <v>7</v>
      </c>
      <c r="U461" s="94" t="s">
        <v>7</v>
      </c>
      <c r="V461" s="94" t="s">
        <v>7</v>
      </c>
      <c r="W461" s="95" t="s">
        <v>7</v>
      </c>
      <c r="X461" s="95" t="s">
        <v>7</v>
      </c>
    </row>
    <row r="462" spans="14:24" ht="15.75">
      <c r="N462" s="91">
        <v>50556</v>
      </c>
      <c r="O462" s="92" t="s">
        <v>7</v>
      </c>
      <c r="P462" s="92" t="s">
        <v>7</v>
      </c>
      <c r="Q462" s="92" t="s">
        <v>7</v>
      </c>
      <c r="R462" s="92" t="s">
        <v>7</v>
      </c>
      <c r="S462" s="93" t="s">
        <v>7</v>
      </c>
      <c r="T462" s="93" t="s">
        <v>7</v>
      </c>
      <c r="U462" s="94" t="s">
        <v>7</v>
      </c>
      <c r="V462" s="94" t="s">
        <v>7</v>
      </c>
      <c r="W462" s="95" t="s">
        <v>7</v>
      </c>
      <c r="X462" s="95" t="s">
        <v>7</v>
      </c>
    </row>
    <row r="463" spans="14:24" ht="15.75">
      <c r="N463" s="91">
        <v>50586</v>
      </c>
      <c r="O463" s="92" t="s">
        <v>7</v>
      </c>
      <c r="P463" s="92" t="s">
        <v>7</v>
      </c>
      <c r="Q463" s="92" t="s">
        <v>7</v>
      </c>
      <c r="R463" s="92" t="s">
        <v>7</v>
      </c>
      <c r="S463" s="93" t="s">
        <v>7</v>
      </c>
      <c r="T463" s="93" t="s">
        <v>7</v>
      </c>
      <c r="U463" s="94" t="s">
        <v>7</v>
      </c>
      <c r="V463" s="94" t="s">
        <v>7</v>
      </c>
      <c r="W463" s="95" t="s">
        <v>7</v>
      </c>
      <c r="X463" s="95" t="s">
        <v>7</v>
      </c>
    </row>
    <row r="464" spans="14:24" ht="15.75">
      <c r="N464" s="91">
        <v>50617</v>
      </c>
      <c r="O464" s="92" t="s">
        <v>7</v>
      </c>
      <c r="P464" s="92" t="s">
        <v>7</v>
      </c>
      <c r="Q464" s="92" t="s">
        <v>7</v>
      </c>
      <c r="R464" s="92" t="s">
        <v>7</v>
      </c>
      <c r="S464" s="93" t="s">
        <v>7</v>
      </c>
      <c r="T464" s="93" t="s">
        <v>7</v>
      </c>
      <c r="U464" s="94" t="s">
        <v>7</v>
      </c>
      <c r="V464" s="94" t="s">
        <v>7</v>
      </c>
      <c r="W464" s="95" t="s">
        <v>7</v>
      </c>
      <c r="X464" s="95" t="s">
        <v>7</v>
      </c>
    </row>
    <row r="465" spans="14:24" ht="15.75">
      <c r="N465" s="91">
        <v>50648</v>
      </c>
      <c r="O465" s="92" t="s">
        <v>7</v>
      </c>
      <c r="P465" s="92" t="s">
        <v>7</v>
      </c>
      <c r="Q465" s="92" t="s">
        <v>7</v>
      </c>
      <c r="R465" s="92" t="s">
        <v>7</v>
      </c>
      <c r="S465" s="93" t="s">
        <v>7</v>
      </c>
      <c r="T465" s="93" t="s">
        <v>7</v>
      </c>
      <c r="U465" s="94" t="s">
        <v>7</v>
      </c>
      <c r="V465" s="94" t="s">
        <v>7</v>
      </c>
      <c r="W465" s="95" t="s">
        <v>7</v>
      </c>
      <c r="X465" s="95" t="s">
        <v>7</v>
      </c>
    </row>
    <row r="466" spans="14:24" ht="15.75">
      <c r="N466" s="91">
        <v>50678</v>
      </c>
      <c r="O466" s="92" t="s">
        <v>7</v>
      </c>
      <c r="P466" s="92" t="s">
        <v>7</v>
      </c>
      <c r="Q466" s="92" t="s">
        <v>7</v>
      </c>
      <c r="R466" s="92" t="s">
        <v>7</v>
      </c>
      <c r="S466" s="93" t="s">
        <v>7</v>
      </c>
      <c r="T466" s="93" t="s">
        <v>7</v>
      </c>
      <c r="U466" s="94" t="s">
        <v>7</v>
      </c>
      <c r="V466" s="94" t="s">
        <v>7</v>
      </c>
      <c r="W466" s="95" t="s">
        <v>7</v>
      </c>
      <c r="X466" s="95" t="s">
        <v>7</v>
      </c>
    </row>
    <row r="467" spans="14:24" ht="15.75">
      <c r="N467" s="91">
        <v>50709</v>
      </c>
      <c r="O467" s="92" t="s">
        <v>7</v>
      </c>
      <c r="P467" s="92" t="s">
        <v>7</v>
      </c>
      <c r="Q467" s="92" t="s">
        <v>7</v>
      </c>
      <c r="R467" s="92" t="s">
        <v>7</v>
      </c>
      <c r="S467" s="93" t="s">
        <v>7</v>
      </c>
      <c r="T467" s="93" t="s">
        <v>7</v>
      </c>
      <c r="U467" s="94" t="s">
        <v>7</v>
      </c>
      <c r="V467" s="94" t="s">
        <v>7</v>
      </c>
      <c r="W467" s="95" t="s">
        <v>7</v>
      </c>
      <c r="X467" s="95" t="s">
        <v>7</v>
      </c>
    </row>
    <row r="468" spans="14:24" ht="15.75">
      <c r="N468" s="91">
        <v>50739</v>
      </c>
      <c r="O468" s="92" t="s">
        <v>7</v>
      </c>
      <c r="P468" s="92" t="s">
        <v>7</v>
      </c>
      <c r="Q468" s="92" t="s">
        <v>7</v>
      </c>
      <c r="R468" s="92" t="s">
        <v>7</v>
      </c>
      <c r="S468" s="93" t="s">
        <v>7</v>
      </c>
      <c r="T468" s="93" t="s">
        <v>7</v>
      </c>
      <c r="U468" s="94" t="s">
        <v>7</v>
      </c>
      <c r="V468" s="94" t="s">
        <v>7</v>
      </c>
      <c r="W468" s="95" t="s">
        <v>7</v>
      </c>
      <c r="X468" s="95" t="s">
        <v>7</v>
      </c>
    </row>
    <row r="469" spans="14:24" ht="15.75">
      <c r="N469" s="91">
        <v>50770</v>
      </c>
      <c r="O469" s="92" t="s">
        <v>7</v>
      </c>
      <c r="P469" s="92" t="s">
        <v>7</v>
      </c>
      <c r="Q469" s="92" t="s">
        <v>7</v>
      </c>
      <c r="R469" s="92" t="s">
        <v>7</v>
      </c>
      <c r="S469" s="93" t="s">
        <v>7</v>
      </c>
      <c r="T469" s="93" t="s">
        <v>7</v>
      </c>
      <c r="U469" s="94" t="s">
        <v>7</v>
      </c>
      <c r="V469" s="94" t="s">
        <v>7</v>
      </c>
      <c r="W469" s="95" t="s">
        <v>7</v>
      </c>
      <c r="X469" s="95" t="s">
        <v>7</v>
      </c>
    </row>
    <row r="470" spans="14:24" ht="15.75">
      <c r="N470" s="91">
        <v>50801</v>
      </c>
      <c r="O470" s="92" t="s">
        <v>7</v>
      </c>
      <c r="P470" s="92" t="s">
        <v>7</v>
      </c>
      <c r="Q470" s="92" t="s">
        <v>7</v>
      </c>
      <c r="R470" s="92" t="s">
        <v>7</v>
      </c>
      <c r="S470" s="93" t="s">
        <v>7</v>
      </c>
      <c r="T470" s="93" t="s">
        <v>7</v>
      </c>
      <c r="U470" s="94" t="s">
        <v>7</v>
      </c>
      <c r="V470" s="94" t="s">
        <v>7</v>
      </c>
      <c r="W470" s="95" t="s">
        <v>7</v>
      </c>
      <c r="X470" s="95" t="s">
        <v>7</v>
      </c>
    </row>
    <row r="471" spans="14:24" ht="15.75">
      <c r="N471" s="91">
        <v>50829</v>
      </c>
      <c r="O471" s="92" t="s">
        <v>7</v>
      </c>
      <c r="P471" s="92" t="s">
        <v>7</v>
      </c>
      <c r="Q471" s="92" t="s">
        <v>7</v>
      </c>
      <c r="R471" s="92" t="s">
        <v>7</v>
      </c>
      <c r="S471" s="93" t="s">
        <v>7</v>
      </c>
      <c r="T471" s="93" t="s">
        <v>7</v>
      </c>
      <c r="U471" s="94" t="s">
        <v>7</v>
      </c>
      <c r="V471" s="94" t="s">
        <v>7</v>
      </c>
      <c r="W471" s="95" t="s">
        <v>7</v>
      </c>
      <c r="X471" s="95" t="s">
        <v>7</v>
      </c>
    </row>
    <row r="472" spans="14:24" ht="15.75">
      <c r="N472" s="91">
        <v>50860</v>
      </c>
      <c r="O472" s="92" t="s">
        <v>7</v>
      </c>
      <c r="P472" s="92" t="s">
        <v>7</v>
      </c>
      <c r="Q472" s="92" t="s">
        <v>7</v>
      </c>
      <c r="R472" s="92" t="s">
        <v>7</v>
      </c>
      <c r="S472" s="93" t="s">
        <v>7</v>
      </c>
      <c r="T472" s="93" t="s">
        <v>7</v>
      </c>
      <c r="U472" s="94" t="s">
        <v>7</v>
      </c>
      <c r="V472" s="94" t="s">
        <v>7</v>
      </c>
      <c r="W472" s="95" t="s">
        <v>7</v>
      </c>
      <c r="X472" s="95" t="s">
        <v>7</v>
      </c>
    </row>
    <row r="473" spans="14:24" ht="15.75">
      <c r="N473" s="91">
        <v>50890</v>
      </c>
      <c r="O473" s="92" t="s">
        <v>7</v>
      </c>
      <c r="P473" s="92" t="s">
        <v>7</v>
      </c>
      <c r="Q473" s="92" t="s">
        <v>7</v>
      </c>
      <c r="R473" s="92" t="s">
        <v>7</v>
      </c>
      <c r="S473" s="93" t="s">
        <v>7</v>
      </c>
      <c r="T473" s="93" t="s">
        <v>7</v>
      </c>
      <c r="U473" s="94" t="s">
        <v>7</v>
      </c>
      <c r="V473" s="94" t="s">
        <v>7</v>
      </c>
      <c r="W473" s="95" t="s">
        <v>7</v>
      </c>
      <c r="X473" s="95" t="s">
        <v>7</v>
      </c>
    </row>
    <row r="474" spans="14:24" ht="15.75">
      <c r="N474" s="91">
        <v>50921</v>
      </c>
      <c r="O474" s="92" t="s">
        <v>7</v>
      </c>
      <c r="P474" s="92" t="s">
        <v>7</v>
      </c>
      <c r="Q474" s="92" t="s">
        <v>7</v>
      </c>
      <c r="R474" s="92" t="s">
        <v>7</v>
      </c>
      <c r="S474" s="93" t="s">
        <v>7</v>
      </c>
      <c r="T474" s="93" t="s">
        <v>7</v>
      </c>
      <c r="U474" s="94" t="s">
        <v>7</v>
      </c>
      <c r="V474" s="94" t="s">
        <v>7</v>
      </c>
      <c r="W474" s="95" t="s">
        <v>7</v>
      </c>
      <c r="X474" s="95" t="s">
        <v>7</v>
      </c>
    </row>
    <row r="475" spans="14:24" ht="15.75">
      <c r="N475" s="91">
        <v>50951</v>
      </c>
      <c r="O475" s="92" t="s">
        <v>7</v>
      </c>
      <c r="P475" s="92" t="s">
        <v>7</v>
      </c>
      <c r="Q475" s="92" t="s">
        <v>7</v>
      </c>
      <c r="R475" s="92" t="s">
        <v>7</v>
      </c>
      <c r="S475" s="93" t="s">
        <v>7</v>
      </c>
      <c r="T475" s="93" t="s">
        <v>7</v>
      </c>
      <c r="U475" s="94" t="s">
        <v>7</v>
      </c>
      <c r="V475" s="94" t="s">
        <v>7</v>
      </c>
      <c r="W475" s="95" t="s">
        <v>7</v>
      </c>
      <c r="X475" s="95" t="s">
        <v>7</v>
      </c>
    </row>
    <row r="476" spans="14:24" ht="15.75">
      <c r="N476" s="91">
        <v>50982</v>
      </c>
      <c r="O476" s="92" t="s">
        <v>7</v>
      </c>
      <c r="P476" s="92" t="s">
        <v>7</v>
      </c>
      <c r="Q476" s="92" t="s">
        <v>7</v>
      </c>
      <c r="R476" s="92" t="s">
        <v>7</v>
      </c>
      <c r="S476" s="93" t="s">
        <v>7</v>
      </c>
      <c r="T476" s="93" t="s">
        <v>7</v>
      </c>
      <c r="U476" s="94" t="s">
        <v>7</v>
      </c>
      <c r="V476" s="94" t="s">
        <v>7</v>
      </c>
      <c r="W476" s="95" t="s">
        <v>7</v>
      </c>
      <c r="X476" s="95" t="s">
        <v>7</v>
      </c>
    </row>
    <row r="477" spans="14:24" ht="15.75">
      <c r="N477" s="91">
        <v>51013</v>
      </c>
      <c r="O477" s="92" t="s">
        <v>7</v>
      </c>
      <c r="P477" s="92" t="s">
        <v>7</v>
      </c>
      <c r="Q477" s="92" t="s">
        <v>7</v>
      </c>
      <c r="R477" s="92" t="s">
        <v>7</v>
      </c>
      <c r="S477" s="93" t="s">
        <v>7</v>
      </c>
      <c r="T477" s="93" t="s">
        <v>7</v>
      </c>
      <c r="U477" s="94" t="s">
        <v>7</v>
      </c>
      <c r="V477" s="94" t="s">
        <v>7</v>
      </c>
      <c r="W477" s="95" t="s">
        <v>7</v>
      </c>
      <c r="X477" s="95" t="s">
        <v>7</v>
      </c>
    </row>
    <row r="478" spans="14:24" ht="15.75">
      <c r="N478" s="91">
        <v>51043</v>
      </c>
      <c r="O478" s="92" t="s">
        <v>7</v>
      </c>
      <c r="P478" s="92" t="s">
        <v>7</v>
      </c>
      <c r="Q478" s="92" t="s">
        <v>7</v>
      </c>
      <c r="R478" s="92" t="s">
        <v>7</v>
      </c>
      <c r="S478" s="93" t="s">
        <v>7</v>
      </c>
      <c r="T478" s="93" t="s">
        <v>7</v>
      </c>
      <c r="U478" s="94" t="s">
        <v>7</v>
      </c>
      <c r="V478" s="94" t="s">
        <v>7</v>
      </c>
      <c r="W478" s="95" t="s">
        <v>7</v>
      </c>
      <c r="X478" s="95" t="s">
        <v>7</v>
      </c>
    </row>
    <row r="479" spans="14:24" ht="15.75">
      <c r="N479" s="91">
        <v>51074</v>
      </c>
      <c r="O479" s="92" t="s">
        <v>7</v>
      </c>
      <c r="P479" s="92" t="s">
        <v>7</v>
      </c>
      <c r="Q479" s="92" t="s">
        <v>7</v>
      </c>
      <c r="R479" s="92" t="s">
        <v>7</v>
      </c>
      <c r="S479" s="93" t="s">
        <v>7</v>
      </c>
      <c r="T479" s="93" t="s">
        <v>7</v>
      </c>
      <c r="U479" s="94" t="s">
        <v>7</v>
      </c>
      <c r="V479" s="94" t="s">
        <v>7</v>
      </c>
      <c r="W479" s="95" t="s">
        <v>7</v>
      </c>
      <c r="X479" s="95" t="s">
        <v>7</v>
      </c>
    </row>
    <row r="480" spans="14:24" ht="15.75">
      <c r="N480" s="91">
        <v>51104</v>
      </c>
      <c r="O480" s="92" t="s">
        <v>7</v>
      </c>
      <c r="P480" s="92" t="s">
        <v>7</v>
      </c>
      <c r="Q480" s="92" t="s">
        <v>7</v>
      </c>
      <c r="R480" s="92" t="s">
        <v>7</v>
      </c>
      <c r="S480" s="93" t="s">
        <v>7</v>
      </c>
      <c r="T480" s="93" t="s">
        <v>7</v>
      </c>
      <c r="U480" s="94" t="s">
        <v>7</v>
      </c>
      <c r="V480" s="94" t="s">
        <v>7</v>
      </c>
      <c r="W480" s="95" t="s">
        <v>7</v>
      </c>
      <c r="X480" s="95" t="s">
        <v>7</v>
      </c>
    </row>
    <row r="481" spans="14:24" ht="15.75">
      <c r="N481" s="91">
        <v>51135</v>
      </c>
      <c r="O481" s="92" t="s">
        <v>7</v>
      </c>
      <c r="P481" s="92" t="s">
        <v>7</v>
      </c>
      <c r="Q481" s="92" t="s">
        <v>7</v>
      </c>
      <c r="R481" s="92" t="s">
        <v>7</v>
      </c>
      <c r="S481" s="93" t="s">
        <v>7</v>
      </c>
      <c r="T481" s="93" t="s">
        <v>7</v>
      </c>
      <c r="U481" s="94" t="s">
        <v>7</v>
      </c>
      <c r="V481" s="94" t="s">
        <v>7</v>
      </c>
      <c r="W481" s="95" t="s">
        <v>7</v>
      </c>
      <c r="X481" s="95" t="s">
        <v>7</v>
      </c>
    </row>
    <row r="482" spans="14:24" ht="15.75">
      <c r="N482" s="91">
        <v>51166</v>
      </c>
      <c r="O482" s="92" t="s">
        <v>7</v>
      </c>
      <c r="P482" s="92" t="s">
        <v>7</v>
      </c>
      <c r="Q482" s="92" t="s">
        <v>7</v>
      </c>
      <c r="R482" s="92" t="s">
        <v>7</v>
      </c>
      <c r="S482" s="93" t="s">
        <v>7</v>
      </c>
      <c r="T482" s="93" t="s">
        <v>7</v>
      </c>
      <c r="U482" s="94" t="s">
        <v>7</v>
      </c>
      <c r="V482" s="94" t="s">
        <v>7</v>
      </c>
      <c r="W482" s="95" t="s">
        <v>7</v>
      </c>
      <c r="X482" s="95" t="s">
        <v>7</v>
      </c>
    </row>
    <row r="483" spans="14:24" ht="15.75">
      <c r="N483" s="91">
        <v>51195</v>
      </c>
      <c r="O483" s="92" t="s">
        <v>7</v>
      </c>
      <c r="P483" s="92" t="s">
        <v>7</v>
      </c>
      <c r="Q483" s="92" t="s">
        <v>7</v>
      </c>
      <c r="R483" s="92" t="s">
        <v>7</v>
      </c>
      <c r="S483" s="93" t="s">
        <v>7</v>
      </c>
      <c r="T483" s="93" t="s">
        <v>7</v>
      </c>
      <c r="U483" s="94" t="s">
        <v>7</v>
      </c>
      <c r="V483" s="94" t="s">
        <v>7</v>
      </c>
      <c r="W483" s="95" t="s">
        <v>7</v>
      </c>
      <c r="X483" s="95" t="s">
        <v>7</v>
      </c>
    </row>
    <row r="484" spans="14:24" ht="15.75">
      <c r="N484" s="91">
        <v>51226</v>
      </c>
      <c r="O484" s="92" t="s">
        <v>7</v>
      </c>
      <c r="P484" s="92" t="s">
        <v>7</v>
      </c>
      <c r="Q484" s="92" t="s">
        <v>7</v>
      </c>
      <c r="R484" s="92" t="s">
        <v>7</v>
      </c>
      <c r="S484" s="93" t="s">
        <v>7</v>
      </c>
      <c r="T484" s="93" t="s">
        <v>7</v>
      </c>
      <c r="U484" s="94" t="s">
        <v>7</v>
      </c>
      <c r="V484" s="94" t="s">
        <v>7</v>
      </c>
      <c r="W484" s="95" t="s">
        <v>7</v>
      </c>
      <c r="X484" s="95" t="s">
        <v>7</v>
      </c>
    </row>
    <row r="485" spans="14:24" ht="15.75">
      <c r="N485" s="91">
        <v>51256</v>
      </c>
      <c r="O485" s="92" t="s">
        <v>7</v>
      </c>
      <c r="P485" s="92" t="s">
        <v>7</v>
      </c>
      <c r="Q485" s="92" t="s">
        <v>7</v>
      </c>
      <c r="R485" s="92" t="s">
        <v>7</v>
      </c>
      <c r="S485" s="93" t="s">
        <v>7</v>
      </c>
      <c r="T485" s="93" t="s">
        <v>7</v>
      </c>
      <c r="U485" s="94" t="s">
        <v>7</v>
      </c>
      <c r="V485" s="94" t="s">
        <v>7</v>
      </c>
      <c r="W485" s="95" t="s">
        <v>7</v>
      </c>
      <c r="X485" s="95" t="s">
        <v>7</v>
      </c>
    </row>
    <row r="486" spans="14:24" ht="15.75">
      <c r="N486" s="91">
        <v>51287</v>
      </c>
      <c r="O486" s="92" t="s">
        <v>7</v>
      </c>
      <c r="P486" s="92" t="s">
        <v>7</v>
      </c>
      <c r="Q486" s="92" t="s">
        <v>7</v>
      </c>
      <c r="R486" s="92" t="s">
        <v>7</v>
      </c>
      <c r="S486" s="93" t="s">
        <v>7</v>
      </c>
      <c r="T486" s="93" t="s">
        <v>7</v>
      </c>
      <c r="U486" s="94" t="s">
        <v>7</v>
      </c>
      <c r="V486" s="94" t="s">
        <v>7</v>
      </c>
      <c r="W486" s="95" t="s">
        <v>7</v>
      </c>
      <c r="X486" s="95" t="s">
        <v>7</v>
      </c>
    </row>
    <row r="487" spans="14:24" ht="15.75">
      <c r="N487" s="91">
        <v>51317</v>
      </c>
      <c r="O487" s="92" t="s">
        <v>7</v>
      </c>
      <c r="P487" s="92" t="s">
        <v>7</v>
      </c>
      <c r="Q487" s="92" t="s">
        <v>7</v>
      </c>
      <c r="R487" s="92" t="s">
        <v>7</v>
      </c>
      <c r="S487" s="93" t="s">
        <v>7</v>
      </c>
      <c r="T487" s="93" t="s">
        <v>7</v>
      </c>
      <c r="U487" s="94" t="s">
        <v>7</v>
      </c>
      <c r="V487" s="94" t="s">
        <v>7</v>
      </c>
      <c r="W487" s="95" t="s">
        <v>7</v>
      </c>
      <c r="X487" s="95" t="s">
        <v>7</v>
      </c>
    </row>
    <row r="488" spans="14:24" ht="15.75">
      <c r="N488" s="91">
        <v>51348</v>
      </c>
      <c r="O488" s="92" t="s">
        <v>7</v>
      </c>
      <c r="P488" s="92" t="s">
        <v>7</v>
      </c>
      <c r="Q488" s="92" t="s">
        <v>7</v>
      </c>
      <c r="R488" s="92" t="s">
        <v>7</v>
      </c>
      <c r="S488" s="93" t="s">
        <v>7</v>
      </c>
      <c r="T488" s="93" t="s">
        <v>7</v>
      </c>
      <c r="U488" s="94" t="s">
        <v>7</v>
      </c>
      <c r="V488" s="94" t="s">
        <v>7</v>
      </c>
      <c r="W488" s="95" t="s">
        <v>7</v>
      </c>
      <c r="X488" s="95" t="s">
        <v>7</v>
      </c>
    </row>
    <row r="489" spans="14:24" ht="15.75">
      <c r="N489" s="91">
        <v>51379</v>
      </c>
      <c r="O489" s="92" t="s">
        <v>7</v>
      </c>
      <c r="P489" s="92" t="s">
        <v>7</v>
      </c>
      <c r="Q489" s="92" t="s">
        <v>7</v>
      </c>
      <c r="R489" s="92" t="s">
        <v>7</v>
      </c>
      <c r="S489" s="93" t="s">
        <v>7</v>
      </c>
      <c r="T489" s="93" t="s">
        <v>7</v>
      </c>
      <c r="U489" s="94" t="s">
        <v>7</v>
      </c>
      <c r="V489" s="94" t="s">
        <v>7</v>
      </c>
      <c r="W489" s="95" t="s">
        <v>7</v>
      </c>
      <c r="X489" s="95" t="s">
        <v>7</v>
      </c>
    </row>
    <row r="490" spans="14:24" ht="15.75">
      <c r="N490" s="91">
        <v>51409</v>
      </c>
      <c r="O490" s="92" t="s">
        <v>7</v>
      </c>
      <c r="P490" s="92" t="s">
        <v>7</v>
      </c>
      <c r="Q490" s="92" t="s">
        <v>7</v>
      </c>
      <c r="R490" s="92" t="s">
        <v>7</v>
      </c>
      <c r="S490" s="93" t="s">
        <v>7</v>
      </c>
      <c r="T490" s="93" t="s">
        <v>7</v>
      </c>
      <c r="U490" s="94" t="s">
        <v>7</v>
      </c>
      <c r="V490" s="94" t="s">
        <v>7</v>
      </c>
      <c r="W490" s="95" t="s">
        <v>7</v>
      </c>
      <c r="X490" s="95" t="s">
        <v>7</v>
      </c>
    </row>
    <row r="491" spans="14:24" ht="15.75">
      <c r="N491" s="91">
        <v>51440</v>
      </c>
      <c r="O491" s="92" t="s">
        <v>7</v>
      </c>
      <c r="P491" s="92" t="s">
        <v>7</v>
      </c>
      <c r="Q491" s="92" t="s">
        <v>7</v>
      </c>
      <c r="R491" s="92" t="s">
        <v>7</v>
      </c>
      <c r="S491" s="93" t="s">
        <v>7</v>
      </c>
      <c r="T491" s="93" t="s">
        <v>7</v>
      </c>
      <c r="U491" s="94" t="s">
        <v>7</v>
      </c>
      <c r="V491" s="94" t="s">
        <v>7</v>
      </c>
      <c r="W491" s="95" t="s">
        <v>7</v>
      </c>
      <c r="X491" s="95" t="s">
        <v>7</v>
      </c>
    </row>
    <row r="492" spans="14:24" ht="15.75">
      <c r="N492" s="91">
        <v>51470</v>
      </c>
      <c r="O492" s="92" t="s">
        <v>7</v>
      </c>
      <c r="P492" s="92" t="s">
        <v>7</v>
      </c>
      <c r="Q492" s="92" t="s">
        <v>7</v>
      </c>
      <c r="R492" s="92" t="s">
        <v>7</v>
      </c>
      <c r="S492" s="93" t="s">
        <v>7</v>
      </c>
      <c r="T492" s="93" t="s">
        <v>7</v>
      </c>
      <c r="U492" s="94" t="s">
        <v>7</v>
      </c>
      <c r="V492" s="94" t="s">
        <v>7</v>
      </c>
      <c r="W492" s="95" t="s">
        <v>7</v>
      </c>
      <c r="X492" s="95" t="s">
        <v>7</v>
      </c>
    </row>
    <row r="493" spans="14:24" ht="15.75">
      <c r="N493" s="91">
        <v>51501</v>
      </c>
      <c r="O493" s="92" t="s">
        <v>7</v>
      </c>
      <c r="P493" s="92" t="s">
        <v>7</v>
      </c>
      <c r="Q493" s="92" t="s">
        <v>7</v>
      </c>
      <c r="R493" s="92" t="s">
        <v>7</v>
      </c>
      <c r="S493" s="93" t="s">
        <v>7</v>
      </c>
      <c r="T493" s="93" t="s">
        <v>7</v>
      </c>
      <c r="U493" s="94" t="s">
        <v>7</v>
      </c>
      <c r="V493" s="94" t="s">
        <v>7</v>
      </c>
      <c r="W493" s="95" t="s">
        <v>7</v>
      </c>
      <c r="X493" s="95" t="s">
        <v>7</v>
      </c>
    </row>
    <row r="494" spans="14:24" ht="15.75">
      <c r="N494" s="91">
        <v>51532</v>
      </c>
      <c r="O494" s="92" t="s">
        <v>7</v>
      </c>
      <c r="P494" s="92" t="s">
        <v>7</v>
      </c>
      <c r="Q494" s="92" t="s">
        <v>7</v>
      </c>
      <c r="R494" s="92" t="s">
        <v>7</v>
      </c>
      <c r="S494" s="93" t="s">
        <v>7</v>
      </c>
      <c r="T494" s="93" t="s">
        <v>7</v>
      </c>
      <c r="U494" s="94" t="s">
        <v>7</v>
      </c>
      <c r="V494" s="94" t="s">
        <v>7</v>
      </c>
      <c r="W494" s="95" t="s">
        <v>7</v>
      </c>
      <c r="X494" s="95" t="s">
        <v>7</v>
      </c>
    </row>
    <row r="495" spans="14:24" ht="15.75">
      <c r="N495" s="91">
        <v>51560</v>
      </c>
      <c r="O495" s="92" t="s">
        <v>7</v>
      </c>
      <c r="P495" s="92" t="s">
        <v>7</v>
      </c>
      <c r="Q495" s="92" t="s">
        <v>7</v>
      </c>
      <c r="R495" s="92" t="s">
        <v>7</v>
      </c>
      <c r="S495" s="93" t="s">
        <v>7</v>
      </c>
      <c r="T495" s="93" t="s">
        <v>7</v>
      </c>
      <c r="U495" s="94" t="s">
        <v>7</v>
      </c>
      <c r="V495" s="94" t="s">
        <v>7</v>
      </c>
      <c r="W495" s="95" t="s">
        <v>7</v>
      </c>
      <c r="X495" s="95" t="s">
        <v>7</v>
      </c>
    </row>
    <row r="496" spans="14:24" ht="15.75">
      <c r="N496" s="91">
        <v>51591</v>
      </c>
      <c r="O496" s="92" t="s">
        <v>7</v>
      </c>
      <c r="P496" s="92" t="s">
        <v>7</v>
      </c>
      <c r="Q496" s="92" t="s">
        <v>7</v>
      </c>
      <c r="R496" s="92" t="s">
        <v>7</v>
      </c>
      <c r="S496" s="93" t="s">
        <v>7</v>
      </c>
      <c r="T496" s="93" t="s">
        <v>7</v>
      </c>
      <c r="U496" s="94" t="s">
        <v>7</v>
      </c>
      <c r="V496" s="94" t="s">
        <v>7</v>
      </c>
      <c r="W496" s="95" t="s">
        <v>7</v>
      </c>
      <c r="X496" s="95" t="s">
        <v>7</v>
      </c>
    </row>
    <row r="497" spans="14:24" ht="15.75">
      <c r="N497" s="91">
        <v>51621</v>
      </c>
      <c r="O497" s="92" t="s">
        <v>7</v>
      </c>
      <c r="P497" s="92" t="s">
        <v>7</v>
      </c>
      <c r="Q497" s="92" t="s">
        <v>7</v>
      </c>
      <c r="R497" s="92" t="s">
        <v>7</v>
      </c>
      <c r="S497" s="93" t="s">
        <v>7</v>
      </c>
      <c r="T497" s="93" t="s">
        <v>7</v>
      </c>
      <c r="U497" s="94" t="s">
        <v>7</v>
      </c>
      <c r="V497" s="94" t="s">
        <v>7</v>
      </c>
      <c r="W497" s="95" t="s">
        <v>7</v>
      </c>
      <c r="X497" s="95" t="s">
        <v>7</v>
      </c>
    </row>
    <row r="498" spans="14:24" ht="15.75">
      <c r="N498" s="91">
        <v>51652</v>
      </c>
      <c r="O498" s="92" t="s">
        <v>7</v>
      </c>
      <c r="P498" s="92" t="s">
        <v>7</v>
      </c>
      <c r="Q498" s="92" t="s">
        <v>7</v>
      </c>
      <c r="R498" s="92" t="s">
        <v>7</v>
      </c>
      <c r="S498" s="93" t="s">
        <v>7</v>
      </c>
      <c r="T498" s="93" t="s">
        <v>7</v>
      </c>
      <c r="U498" s="94" t="s">
        <v>7</v>
      </c>
      <c r="V498" s="94" t="s">
        <v>7</v>
      </c>
      <c r="W498" s="95" t="s">
        <v>7</v>
      </c>
      <c r="X498" s="95" t="s">
        <v>7</v>
      </c>
    </row>
    <row r="499" spans="14:24" ht="15.75">
      <c r="N499" s="91">
        <v>51682</v>
      </c>
      <c r="O499" s="92" t="s">
        <v>7</v>
      </c>
      <c r="P499" s="92" t="s">
        <v>7</v>
      </c>
      <c r="Q499" s="92" t="s">
        <v>7</v>
      </c>
      <c r="R499" s="92" t="s">
        <v>7</v>
      </c>
      <c r="S499" s="93" t="s">
        <v>7</v>
      </c>
      <c r="T499" s="93" t="s">
        <v>7</v>
      </c>
      <c r="U499" s="94" t="s">
        <v>7</v>
      </c>
      <c r="V499" s="94" t="s">
        <v>7</v>
      </c>
      <c r="W499" s="95" t="s">
        <v>7</v>
      </c>
      <c r="X499" s="95" t="s">
        <v>7</v>
      </c>
    </row>
    <row r="500" spans="14:24" ht="15.75">
      <c r="N500" s="91">
        <v>51713</v>
      </c>
      <c r="O500" s="92" t="s">
        <v>7</v>
      </c>
      <c r="P500" s="92" t="s">
        <v>7</v>
      </c>
      <c r="Q500" s="92" t="s">
        <v>7</v>
      </c>
      <c r="R500" s="92" t="s">
        <v>7</v>
      </c>
      <c r="S500" s="93" t="s">
        <v>7</v>
      </c>
      <c r="T500" s="93" t="s">
        <v>7</v>
      </c>
      <c r="U500" s="94" t="s">
        <v>7</v>
      </c>
      <c r="V500" s="94" t="s">
        <v>7</v>
      </c>
      <c r="W500" s="95" t="s">
        <v>7</v>
      </c>
      <c r="X500" s="95" t="s">
        <v>7</v>
      </c>
    </row>
    <row r="501" spans="14:24" ht="15.75">
      <c r="N501" s="91">
        <v>51744</v>
      </c>
      <c r="O501" s="92" t="s">
        <v>7</v>
      </c>
      <c r="P501" s="92" t="s">
        <v>7</v>
      </c>
      <c r="Q501" s="92" t="s">
        <v>7</v>
      </c>
      <c r="R501" s="92" t="s">
        <v>7</v>
      </c>
      <c r="S501" s="93" t="s">
        <v>7</v>
      </c>
      <c r="T501" s="93" t="s">
        <v>7</v>
      </c>
      <c r="U501" s="94" t="s">
        <v>7</v>
      </c>
      <c r="V501" s="94" t="s">
        <v>7</v>
      </c>
      <c r="W501" s="95" t="s">
        <v>7</v>
      </c>
      <c r="X501" s="95" t="s">
        <v>7</v>
      </c>
    </row>
    <row r="502" spans="14:24" ht="15.75">
      <c r="N502" s="91">
        <v>51774</v>
      </c>
      <c r="O502" s="92" t="s">
        <v>7</v>
      </c>
      <c r="P502" s="92" t="s">
        <v>7</v>
      </c>
      <c r="Q502" s="92" t="s">
        <v>7</v>
      </c>
      <c r="R502" s="92" t="s">
        <v>7</v>
      </c>
      <c r="S502" s="93" t="s">
        <v>7</v>
      </c>
      <c r="T502" s="93" t="s">
        <v>7</v>
      </c>
      <c r="U502" s="94" t="s">
        <v>7</v>
      </c>
      <c r="V502" s="94" t="s">
        <v>7</v>
      </c>
      <c r="W502" s="95" t="s">
        <v>7</v>
      </c>
      <c r="X502" s="95" t="s">
        <v>7</v>
      </c>
    </row>
    <row r="503" spans="14:24" ht="15.75">
      <c r="N503" s="91">
        <v>51805</v>
      </c>
      <c r="O503" s="92" t="s">
        <v>7</v>
      </c>
      <c r="P503" s="92" t="s">
        <v>7</v>
      </c>
      <c r="Q503" s="92" t="s">
        <v>7</v>
      </c>
      <c r="R503" s="92" t="s">
        <v>7</v>
      </c>
      <c r="S503" s="93" t="s">
        <v>7</v>
      </c>
      <c r="T503" s="93" t="s">
        <v>7</v>
      </c>
      <c r="U503" s="94" t="s">
        <v>7</v>
      </c>
      <c r="V503" s="94" t="s">
        <v>7</v>
      </c>
      <c r="W503" s="95" t="s">
        <v>7</v>
      </c>
      <c r="X503" s="95" t="s">
        <v>7</v>
      </c>
    </row>
    <row r="504" spans="14:24" ht="15.75">
      <c r="N504" s="91">
        <v>51835</v>
      </c>
      <c r="O504" s="92" t="s">
        <v>7</v>
      </c>
      <c r="P504" s="92" t="s">
        <v>7</v>
      </c>
      <c r="Q504" s="92" t="s">
        <v>7</v>
      </c>
      <c r="R504" s="92" t="s">
        <v>7</v>
      </c>
      <c r="S504" s="93" t="s">
        <v>7</v>
      </c>
      <c r="T504" s="93" t="s">
        <v>7</v>
      </c>
      <c r="U504" s="94" t="s">
        <v>7</v>
      </c>
      <c r="V504" s="94" t="s">
        <v>7</v>
      </c>
      <c r="W504" s="95" t="s">
        <v>7</v>
      </c>
      <c r="X504" s="95" t="s">
        <v>7</v>
      </c>
    </row>
    <row r="505" spans="14:24" ht="15.75">
      <c r="N505" s="91">
        <v>51866</v>
      </c>
      <c r="O505" s="92" t="s">
        <v>7</v>
      </c>
      <c r="P505" s="92" t="s">
        <v>7</v>
      </c>
      <c r="Q505" s="92" t="s">
        <v>7</v>
      </c>
      <c r="R505" s="92" t="s">
        <v>7</v>
      </c>
      <c r="S505" s="93" t="s">
        <v>7</v>
      </c>
      <c r="T505" s="93" t="s">
        <v>7</v>
      </c>
      <c r="U505" s="94" t="s">
        <v>7</v>
      </c>
      <c r="V505" s="94" t="s">
        <v>7</v>
      </c>
      <c r="W505" s="95" t="s">
        <v>7</v>
      </c>
      <c r="X505" s="95" t="s">
        <v>7</v>
      </c>
    </row>
    <row r="506" spans="14:24" ht="15.75">
      <c r="N506" s="91">
        <v>51897</v>
      </c>
      <c r="O506" s="92" t="s">
        <v>7</v>
      </c>
      <c r="P506" s="92" t="s">
        <v>7</v>
      </c>
      <c r="Q506" s="92" t="s">
        <v>7</v>
      </c>
      <c r="R506" s="92" t="s">
        <v>7</v>
      </c>
      <c r="S506" s="93" t="s">
        <v>7</v>
      </c>
      <c r="T506" s="93" t="s">
        <v>7</v>
      </c>
      <c r="U506" s="94" t="s">
        <v>7</v>
      </c>
      <c r="V506" s="94" t="s">
        <v>7</v>
      </c>
      <c r="W506" s="95" t="s">
        <v>7</v>
      </c>
      <c r="X506" s="95" t="s">
        <v>7</v>
      </c>
    </row>
    <row r="507" spans="14:24" ht="15.75">
      <c r="N507" s="91">
        <v>51925</v>
      </c>
      <c r="O507" s="92" t="s">
        <v>7</v>
      </c>
      <c r="P507" s="92" t="s">
        <v>7</v>
      </c>
      <c r="Q507" s="92" t="s">
        <v>7</v>
      </c>
      <c r="R507" s="92" t="s">
        <v>7</v>
      </c>
      <c r="S507" s="93" t="s">
        <v>7</v>
      </c>
      <c r="T507" s="93" t="s">
        <v>7</v>
      </c>
      <c r="U507" s="94" t="s">
        <v>7</v>
      </c>
      <c r="V507" s="94" t="s">
        <v>7</v>
      </c>
      <c r="W507" s="95" t="s">
        <v>7</v>
      </c>
      <c r="X507" s="95" t="s">
        <v>7</v>
      </c>
    </row>
    <row r="508" spans="14:24" ht="15.75">
      <c r="N508" s="91">
        <v>51956</v>
      </c>
      <c r="O508" s="92" t="s">
        <v>7</v>
      </c>
      <c r="P508" s="92" t="s">
        <v>7</v>
      </c>
      <c r="Q508" s="92" t="s">
        <v>7</v>
      </c>
      <c r="R508" s="92" t="s">
        <v>7</v>
      </c>
      <c r="S508" s="93" t="s">
        <v>7</v>
      </c>
      <c r="T508" s="93" t="s">
        <v>7</v>
      </c>
      <c r="U508" s="94" t="s">
        <v>7</v>
      </c>
      <c r="V508" s="94" t="s">
        <v>7</v>
      </c>
      <c r="W508" s="95" t="s">
        <v>7</v>
      </c>
      <c r="X508" s="95" t="s">
        <v>7</v>
      </c>
    </row>
    <row r="509" spans="14:24" ht="15.75">
      <c r="N509" s="91">
        <v>51986</v>
      </c>
      <c r="O509" s="92" t="s">
        <v>7</v>
      </c>
      <c r="P509" s="92" t="s">
        <v>7</v>
      </c>
      <c r="Q509" s="92" t="s">
        <v>7</v>
      </c>
      <c r="R509" s="92" t="s">
        <v>7</v>
      </c>
      <c r="S509" s="93" t="s">
        <v>7</v>
      </c>
      <c r="T509" s="93" t="s">
        <v>7</v>
      </c>
      <c r="U509" s="94" t="s">
        <v>7</v>
      </c>
      <c r="V509" s="94" t="s">
        <v>7</v>
      </c>
      <c r="W509" s="95" t="s">
        <v>7</v>
      </c>
      <c r="X509" s="95" t="s">
        <v>7</v>
      </c>
    </row>
    <row r="510" spans="14:24" ht="15.75">
      <c r="N510" s="91">
        <v>52017</v>
      </c>
      <c r="O510" s="92" t="s">
        <v>7</v>
      </c>
      <c r="P510" s="92" t="s">
        <v>7</v>
      </c>
      <c r="Q510" s="92" t="s">
        <v>7</v>
      </c>
      <c r="R510" s="92" t="s">
        <v>7</v>
      </c>
      <c r="S510" s="93" t="s">
        <v>7</v>
      </c>
      <c r="T510" s="93" t="s">
        <v>7</v>
      </c>
      <c r="U510" s="94" t="s">
        <v>7</v>
      </c>
      <c r="V510" s="94" t="s">
        <v>7</v>
      </c>
      <c r="W510" s="95" t="s">
        <v>7</v>
      </c>
      <c r="X510" s="95" t="s">
        <v>7</v>
      </c>
    </row>
    <row r="511" spans="14:24" ht="15.75">
      <c r="N511" s="91">
        <v>52047</v>
      </c>
      <c r="O511" s="92" t="s">
        <v>7</v>
      </c>
      <c r="P511" s="92" t="s">
        <v>7</v>
      </c>
      <c r="Q511" s="92" t="s">
        <v>7</v>
      </c>
      <c r="R511" s="92" t="s">
        <v>7</v>
      </c>
      <c r="S511" s="93" t="s">
        <v>7</v>
      </c>
      <c r="T511" s="93" t="s">
        <v>7</v>
      </c>
      <c r="U511" s="94" t="s">
        <v>7</v>
      </c>
      <c r="V511" s="94" t="s">
        <v>7</v>
      </c>
      <c r="W511" s="95" t="s">
        <v>7</v>
      </c>
      <c r="X511" s="95" t="s">
        <v>7</v>
      </c>
    </row>
    <row r="512" spans="14:24" ht="15.75">
      <c r="N512" s="91">
        <v>52078</v>
      </c>
      <c r="O512" s="92" t="s">
        <v>7</v>
      </c>
      <c r="P512" s="92" t="s">
        <v>7</v>
      </c>
      <c r="Q512" s="92" t="s">
        <v>7</v>
      </c>
      <c r="R512" s="92" t="s">
        <v>7</v>
      </c>
      <c r="S512" s="93" t="s">
        <v>7</v>
      </c>
      <c r="T512" s="93" t="s">
        <v>7</v>
      </c>
      <c r="U512" s="94" t="s">
        <v>7</v>
      </c>
      <c r="V512" s="94" t="s">
        <v>7</v>
      </c>
      <c r="W512" s="95" t="s">
        <v>7</v>
      </c>
      <c r="X512" s="95" t="s">
        <v>7</v>
      </c>
    </row>
    <row r="513" spans="14:24" ht="15.75">
      <c r="N513" s="91">
        <v>52109</v>
      </c>
      <c r="O513" s="92" t="s">
        <v>7</v>
      </c>
      <c r="P513" s="92" t="s">
        <v>7</v>
      </c>
      <c r="Q513" s="92" t="s">
        <v>7</v>
      </c>
      <c r="R513" s="92" t="s">
        <v>7</v>
      </c>
      <c r="S513" s="93" t="s">
        <v>7</v>
      </c>
      <c r="T513" s="93" t="s">
        <v>7</v>
      </c>
      <c r="U513" s="94" t="s">
        <v>7</v>
      </c>
      <c r="V513" s="94" t="s">
        <v>7</v>
      </c>
      <c r="W513" s="95" t="s">
        <v>7</v>
      </c>
      <c r="X513" s="95" t="s">
        <v>7</v>
      </c>
    </row>
    <row r="514" spans="14:24" ht="15.75">
      <c r="N514" s="91">
        <v>52139</v>
      </c>
      <c r="O514" s="92" t="s">
        <v>7</v>
      </c>
      <c r="P514" s="92" t="s">
        <v>7</v>
      </c>
      <c r="Q514" s="92" t="s">
        <v>7</v>
      </c>
      <c r="R514" s="92" t="s">
        <v>7</v>
      </c>
      <c r="S514" s="93" t="s">
        <v>7</v>
      </c>
      <c r="T514" s="93" t="s">
        <v>7</v>
      </c>
      <c r="U514" s="94" t="s">
        <v>7</v>
      </c>
      <c r="V514" s="94" t="s">
        <v>7</v>
      </c>
      <c r="W514" s="95" t="s">
        <v>7</v>
      </c>
      <c r="X514" s="95" t="s">
        <v>7</v>
      </c>
    </row>
    <row r="515" spans="14:24" ht="15.75">
      <c r="N515" s="91">
        <v>52170</v>
      </c>
      <c r="O515" s="92" t="s">
        <v>7</v>
      </c>
      <c r="P515" s="92" t="s">
        <v>7</v>
      </c>
      <c r="Q515" s="92" t="s">
        <v>7</v>
      </c>
      <c r="R515" s="92" t="s">
        <v>7</v>
      </c>
      <c r="S515" s="93" t="s">
        <v>7</v>
      </c>
      <c r="T515" s="93" t="s">
        <v>7</v>
      </c>
      <c r="U515" s="94" t="s">
        <v>7</v>
      </c>
      <c r="V515" s="94" t="s">
        <v>7</v>
      </c>
      <c r="W515" s="95" t="s">
        <v>7</v>
      </c>
      <c r="X515" s="95" t="s">
        <v>7</v>
      </c>
    </row>
    <row r="516" spans="14:24" ht="15.75">
      <c r="N516" s="91">
        <v>52200</v>
      </c>
      <c r="O516" s="92" t="s">
        <v>7</v>
      </c>
      <c r="P516" s="92" t="s">
        <v>7</v>
      </c>
      <c r="Q516" s="92" t="s">
        <v>7</v>
      </c>
      <c r="R516" s="92" t="s">
        <v>7</v>
      </c>
      <c r="S516" s="93" t="s">
        <v>7</v>
      </c>
      <c r="T516" s="93" t="s">
        <v>7</v>
      </c>
      <c r="U516" s="94" t="s">
        <v>7</v>
      </c>
      <c r="V516" s="94" t="s">
        <v>7</v>
      </c>
      <c r="W516" s="95" t="s">
        <v>7</v>
      </c>
      <c r="X516" s="95" t="s">
        <v>7</v>
      </c>
    </row>
    <row r="517" spans="14:24" ht="15.75">
      <c r="N517" s="91">
        <v>52231</v>
      </c>
      <c r="O517" s="92" t="s">
        <v>7</v>
      </c>
      <c r="P517" s="92" t="s">
        <v>7</v>
      </c>
      <c r="Q517" s="92" t="s">
        <v>7</v>
      </c>
      <c r="R517" s="92" t="s">
        <v>7</v>
      </c>
      <c r="S517" s="93" t="s">
        <v>7</v>
      </c>
      <c r="T517" s="93" t="s">
        <v>7</v>
      </c>
      <c r="U517" s="94" t="s">
        <v>7</v>
      </c>
      <c r="V517" s="94" t="s">
        <v>7</v>
      </c>
      <c r="W517" s="95" t="s">
        <v>7</v>
      </c>
      <c r="X517" s="95" t="s">
        <v>7</v>
      </c>
    </row>
    <row r="518" spans="14:24" ht="15.75">
      <c r="N518" s="91">
        <v>52262</v>
      </c>
      <c r="O518" s="92" t="s">
        <v>7</v>
      </c>
      <c r="P518" s="92" t="s">
        <v>7</v>
      </c>
      <c r="Q518" s="92" t="s">
        <v>7</v>
      </c>
      <c r="R518" s="92" t="s">
        <v>7</v>
      </c>
      <c r="S518" s="93" t="s">
        <v>7</v>
      </c>
      <c r="T518" s="93" t="s">
        <v>7</v>
      </c>
      <c r="U518" s="94" t="s">
        <v>7</v>
      </c>
      <c r="V518" s="94" t="s">
        <v>7</v>
      </c>
      <c r="W518" s="95" t="s">
        <v>7</v>
      </c>
      <c r="X518" s="95" t="s">
        <v>7</v>
      </c>
    </row>
    <row r="519" spans="14:24" ht="15.75">
      <c r="N519" s="91">
        <v>52290</v>
      </c>
      <c r="O519" s="92" t="s">
        <v>7</v>
      </c>
      <c r="P519" s="92" t="s">
        <v>7</v>
      </c>
      <c r="Q519" s="92" t="s">
        <v>7</v>
      </c>
      <c r="R519" s="92" t="s">
        <v>7</v>
      </c>
      <c r="S519" s="93" t="s">
        <v>7</v>
      </c>
      <c r="T519" s="93" t="s">
        <v>7</v>
      </c>
      <c r="U519" s="94" t="s">
        <v>7</v>
      </c>
      <c r="V519" s="94" t="s">
        <v>7</v>
      </c>
      <c r="W519" s="95" t="s">
        <v>7</v>
      </c>
      <c r="X519" s="95" t="s">
        <v>7</v>
      </c>
    </row>
    <row r="520" spans="14:24" ht="15.75">
      <c r="N520" s="91">
        <v>52321</v>
      </c>
      <c r="O520" s="92" t="s">
        <v>7</v>
      </c>
      <c r="P520" s="92" t="s">
        <v>7</v>
      </c>
      <c r="Q520" s="92" t="s">
        <v>7</v>
      </c>
      <c r="R520" s="92" t="s">
        <v>7</v>
      </c>
      <c r="S520" s="93" t="s">
        <v>7</v>
      </c>
      <c r="T520" s="93" t="s">
        <v>7</v>
      </c>
      <c r="U520" s="94" t="s">
        <v>7</v>
      </c>
      <c r="V520" s="94" t="s">
        <v>7</v>
      </c>
      <c r="W520" s="95" t="s">
        <v>7</v>
      </c>
      <c r="X520" s="95" t="s">
        <v>7</v>
      </c>
    </row>
    <row r="521" spans="14:24" ht="15.75">
      <c r="N521" s="91">
        <v>52351</v>
      </c>
      <c r="O521" s="92" t="s">
        <v>7</v>
      </c>
      <c r="P521" s="92" t="s">
        <v>7</v>
      </c>
      <c r="Q521" s="92" t="s">
        <v>7</v>
      </c>
      <c r="R521" s="92" t="s">
        <v>7</v>
      </c>
      <c r="S521" s="93" t="s">
        <v>7</v>
      </c>
      <c r="T521" s="93" t="s">
        <v>7</v>
      </c>
      <c r="U521" s="94" t="s">
        <v>7</v>
      </c>
      <c r="V521" s="94" t="s">
        <v>7</v>
      </c>
      <c r="W521" s="95" t="s">
        <v>7</v>
      </c>
      <c r="X521" s="95" t="s">
        <v>7</v>
      </c>
    </row>
    <row r="522" spans="14:24" ht="15.75">
      <c r="N522" s="91">
        <v>52382</v>
      </c>
      <c r="O522" s="92" t="s">
        <v>7</v>
      </c>
      <c r="P522" s="92" t="s">
        <v>7</v>
      </c>
      <c r="Q522" s="92" t="s">
        <v>7</v>
      </c>
      <c r="R522" s="92" t="s">
        <v>7</v>
      </c>
      <c r="S522" s="93" t="s">
        <v>7</v>
      </c>
      <c r="T522" s="93" t="s">
        <v>7</v>
      </c>
      <c r="U522" s="94" t="s">
        <v>7</v>
      </c>
      <c r="V522" s="94" t="s">
        <v>7</v>
      </c>
      <c r="W522" s="95" t="s">
        <v>7</v>
      </c>
      <c r="X522" s="95" t="s">
        <v>7</v>
      </c>
    </row>
    <row r="523" spans="14:24" ht="15.75">
      <c r="N523" s="91">
        <v>52412</v>
      </c>
      <c r="O523" s="92" t="s">
        <v>7</v>
      </c>
      <c r="P523" s="92" t="s">
        <v>7</v>
      </c>
      <c r="Q523" s="92" t="s">
        <v>7</v>
      </c>
      <c r="R523" s="92" t="s">
        <v>7</v>
      </c>
      <c r="S523" s="93" t="s">
        <v>7</v>
      </c>
      <c r="T523" s="93" t="s">
        <v>7</v>
      </c>
      <c r="U523" s="94" t="s">
        <v>7</v>
      </c>
      <c r="V523" s="94" t="s">
        <v>7</v>
      </c>
      <c r="W523" s="95" t="s">
        <v>7</v>
      </c>
      <c r="X523" s="95" t="s">
        <v>7</v>
      </c>
    </row>
    <row r="524" spans="14:24" ht="15.75">
      <c r="N524" s="91">
        <v>52443</v>
      </c>
      <c r="O524" s="92" t="s">
        <v>7</v>
      </c>
      <c r="P524" s="92" t="s">
        <v>7</v>
      </c>
      <c r="Q524" s="92" t="s">
        <v>7</v>
      </c>
      <c r="R524" s="92" t="s">
        <v>7</v>
      </c>
      <c r="S524" s="93" t="s">
        <v>7</v>
      </c>
      <c r="T524" s="93" t="s">
        <v>7</v>
      </c>
      <c r="U524" s="94" t="s">
        <v>7</v>
      </c>
      <c r="V524" s="94" t="s">
        <v>7</v>
      </c>
      <c r="W524" s="95" t="s">
        <v>7</v>
      </c>
      <c r="X524" s="95" t="s">
        <v>7</v>
      </c>
    </row>
    <row r="525" spans="14:24" ht="15.75">
      <c r="N525" s="91">
        <v>52474</v>
      </c>
      <c r="O525" s="92" t="s">
        <v>7</v>
      </c>
      <c r="P525" s="92" t="s">
        <v>7</v>
      </c>
      <c r="Q525" s="92" t="s">
        <v>7</v>
      </c>
      <c r="R525" s="92" t="s">
        <v>7</v>
      </c>
      <c r="S525" s="93" t="s">
        <v>7</v>
      </c>
      <c r="T525" s="93" t="s">
        <v>7</v>
      </c>
      <c r="U525" s="94" t="s">
        <v>7</v>
      </c>
      <c r="V525" s="94" t="s">
        <v>7</v>
      </c>
      <c r="W525" s="95" t="s">
        <v>7</v>
      </c>
      <c r="X525" s="95" t="s">
        <v>7</v>
      </c>
    </row>
    <row r="526" spans="14:24" ht="15.75">
      <c r="N526" s="91">
        <v>52504</v>
      </c>
      <c r="O526" s="92" t="s">
        <v>7</v>
      </c>
      <c r="P526" s="92" t="s">
        <v>7</v>
      </c>
      <c r="Q526" s="92" t="s">
        <v>7</v>
      </c>
      <c r="R526" s="92" t="s">
        <v>7</v>
      </c>
      <c r="S526" s="93" t="s">
        <v>7</v>
      </c>
      <c r="T526" s="93" t="s">
        <v>7</v>
      </c>
      <c r="U526" s="94" t="s">
        <v>7</v>
      </c>
      <c r="V526" s="94" t="s">
        <v>7</v>
      </c>
      <c r="W526" s="95" t="s">
        <v>7</v>
      </c>
      <c r="X526" s="95" t="s">
        <v>7</v>
      </c>
    </row>
    <row r="527" spans="14:24" ht="15.75">
      <c r="N527" s="91">
        <v>52535</v>
      </c>
      <c r="O527" s="92" t="s">
        <v>7</v>
      </c>
      <c r="P527" s="92" t="s">
        <v>7</v>
      </c>
      <c r="Q527" s="92" t="s">
        <v>7</v>
      </c>
      <c r="R527" s="92" t="s">
        <v>7</v>
      </c>
      <c r="S527" s="93" t="s">
        <v>7</v>
      </c>
      <c r="T527" s="93" t="s">
        <v>7</v>
      </c>
      <c r="U527" s="94" t="s">
        <v>7</v>
      </c>
      <c r="V527" s="94" t="s">
        <v>7</v>
      </c>
      <c r="W527" s="95" t="s">
        <v>7</v>
      </c>
      <c r="X527" s="95" t="s">
        <v>7</v>
      </c>
    </row>
    <row r="528" spans="14:24" ht="15.75">
      <c r="N528" s="91">
        <v>52565</v>
      </c>
      <c r="O528" s="92" t="s">
        <v>7</v>
      </c>
      <c r="P528" s="92" t="s">
        <v>7</v>
      </c>
      <c r="Q528" s="92" t="s">
        <v>7</v>
      </c>
      <c r="R528" s="92" t="s">
        <v>7</v>
      </c>
      <c r="S528" s="93" t="s">
        <v>7</v>
      </c>
      <c r="T528" s="93" t="s">
        <v>7</v>
      </c>
      <c r="U528" s="94" t="s">
        <v>7</v>
      </c>
      <c r="V528" s="94" t="s">
        <v>7</v>
      </c>
      <c r="W528" s="95" t="s">
        <v>7</v>
      </c>
      <c r="X528" s="95" t="s">
        <v>7</v>
      </c>
    </row>
    <row r="529" spans="14:24" ht="15.75">
      <c r="N529" s="91">
        <v>52596</v>
      </c>
      <c r="O529" s="92" t="s">
        <v>7</v>
      </c>
      <c r="P529" s="92" t="s">
        <v>7</v>
      </c>
      <c r="Q529" s="92" t="s">
        <v>7</v>
      </c>
      <c r="R529" s="92" t="s">
        <v>7</v>
      </c>
      <c r="S529" s="93" t="s">
        <v>7</v>
      </c>
      <c r="T529" s="93" t="s">
        <v>7</v>
      </c>
      <c r="U529" s="94" t="s">
        <v>7</v>
      </c>
      <c r="V529" s="94" t="s">
        <v>7</v>
      </c>
      <c r="W529" s="95" t="s">
        <v>7</v>
      </c>
      <c r="X529" s="95" t="s">
        <v>7</v>
      </c>
    </row>
    <row r="530" spans="14:24" ht="15.75">
      <c r="N530" s="91">
        <v>52627</v>
      </c>
      <c r="O530" s="92" t="s">
        <v>7</v>
      </c>
      <c r="P530" s="92" t="s">
        <v>7</v>
      </c>
      <c r="Q530" s="92" t="s">
        <v>7</v>
      </c>
      <c r="R530" s="92" t="s">
        <v>7</v>
      </c>
      <c r="S530" s="93" t="s">
        <v>7</v>
      </c>
      <c r="T530" s="93" t="s">
        <v>7</v>
      </c>
      <c r="U530" s="94" t="s">
        <v>7</v>
      </c>
      <c r="V530" s="94" t="s">
        <v>7</v>
      </c>
      <c r="W530" s="95" t="s">
        <v>7</v>
      </c>
      <c r="X530" s="95" t="s">
        <v>7</v>
      </c>
    </row>
    <row r="531" spans="14:24" ht="15.75">
      <c r="N531" s="91">
        <v>52656</v>
      </c>
      <c r="O531" s="92" t="s">
        <v>7</v>
      </c>
      <c r="P531" s="92" t="s">
        <v>7</v>
      </c>
      <c r="Q531" s="92" t="s">
        <v>7</v>
      </c>
      <c r="R531" s="92" t="s">
        <v>7</v>
      </c>
      <c r="S531" s="93" t="s">
        <v>7</v>
      </c>
      <c r="T531" s="93" t="s">
        <v>7</v>
      </c>
      <c r="U531" s="94" t="s">
        <v>7</v>
      </c>
      <c r="V531" s="94" t="s">
        <v>7</v>
      </c>
      <c r="W531" s="95" t="s">
        <v>7</v>
      </c>
      <c r="X531" s="95" t="s">
        <v>7</v>
      </c>
    </row>
    <row r="532" spans="14:24" ht="15.75">
      <c r="N532" s="91">
        <v>52687</v>
      </c>
      <c r="O532" s="92" t="s">
        <v>7</v>
      </c>
      <c r="P532" s="92" t="s">
        <v>7</v>
      </c>
      <c r="Q532" s="92" t="s">
        <v>7</v>
      </c>
      <c r="R532" s="92" t="s">
        <v>7</v>
      </c>
      <c r="S532" s="93" t="s">
        <v>7</v>
      </c>
      <c r="T532" s="93" t="s">
        <v>7</v>
      </c>
      <c r="U532" s="94" t="s">
        <v>7</v>
      </c>
      <c r="V532" s="94" t="s">
        <v>7</v>
      </c>
      <c r="W532" s="95" t="s">
        <v>7</v>
      </c>
      <c r="X532" s="95" t="s">
        <v>7</v>
      </c>
    </row>
    <row r="533" spans="14:24" ht="15.75">
      <c r="N533" s="91">
        <v>52717</v>
      </c>
      <c r="O533" s="92" t="s">
        <v>7</v>
      </c>
      <c r="P533" s="92" t="s">
        <v>7</v>
      </c>
      <c r="Q533" s="92" t="s">
        <v>7</v>
      </c>
      <c r="R533" s="92" t="s">
        <v>7</v>
      </c>
      <c r="S533" s="93" t="s">
        <v>7</v>
      </c>
      <c r="T533" s="93" t="s">
        <v>7</v>
      </c>
      <c r="U533" s="94" t="s">
        <v>7</v>
      </c>
      <c r="V533" s="94" t="s">
        <v>7</v>
      </c>
      <c r="W533" s="95" t="s">
        <v>7</v>
      </c>
      <c r="X533" s="95" t="s">
        <v>7</v>
      </c>
    </row>
    <row r="534" spans="14:24" ht="15.75">
      <c r="N534" s="91">
        <v>52748</v>
      </c>
      <c r="O534" s="92" t="s">
        <v>7</v>
      </c>
      <c r="P534" s="92" t="s">
        <v>7</v>
      </c>
      <c r="Q534" s="92" t="s">
        <v>7</v>
      </c>
      <c r="R534" s="92" t="s">
        <v>7</v>
      </c>
      <c r="S534" s="93" t="s">
        <v>7</v>
      </c>
      <c r="T534" s="93" t="s">
        <v>7</v>
      </c>
      <c r="U534" s="94" t="s">
        <v>7</v>
      </c>
      <c r="V534" s="94" t="s">
        <v>7</v>
      </c>
      <c r="W534" s="95" t="s">
        <v>7</v>
      </c>
      <c r="X534" s="95" t="s">
        <v>7</v>
      </c>
    </row>
    <row r="535" spans="14:24" ht="15.75">
      <c r="N535" s="91">
        <v>52778</v>
      </c>
      <c r="O535" s="92" t="s">
        <v>7</v>
      </c>
      <c r="P535" s="92" t="s">
        <v>7</v>
      </c>
      <c r="Q535" s="92" t="s">
        <v>7</v>
      </c>
      <c r="R535" s="92" t="s">
        <v>7</v>
      </c>
      <c r="S535" s="93" t="s">
        <v>7</v>
      </c>
      <c r="T535" s="93" t="s">
        <v>7</v>
      </c>
      <c r="U535" s="94" t="s">
        <v>7</v>
      </c>
      <c r="V535" s="94" t="s">
        <v>7</v>
      </c>
      <c r="W535" s="95" t="s">
        <v>7</v>
      </c>
      <c r="X535" s="95" t="s">
        <v>7</v>
      </c>
    </row>
    <row r="536" spans="14:24" ht="15.75">
      <c r="N536" s="91">
        <v>52809</v>
      </c>
      <c r="O536" s="92" t="s">
        <v>7</v>
      </c>
      <c r="P536" s="92" t="s">
        <v>7</v>
      </c>
      <c r="Q536" s="92" t="s">
        <v>7</v>
      </c>
      <c r="R536" s="92" t="s">
        <v>7</v>
      </c>
      <c r="S536" s="93" t="s">
        <v>7</v>
      </c>
      <c r="T536" s="93" t="s">
        <v>7</v>
      </c>
      <c r="U536" s="94" t="s">
        <v>7</v>
      </c>
      <c r="V536" s="94" t="s">
        <v>7</v>
      </c>
      <c r="W536" s="95" t="s">
        <v>7</v>
      </c>
      <c r="X536" s="95" t="s">
        <v>7</v>
      </c>
    </row>
    <row r="537" spans="14:24" ht="15.75">
      <c r="N537" s="91">
        <v>52840</v>
      </c>
      <c r="O537" s="92" t="s">
        <v>7</v>
      </c>
      <c r="P537" s="92" t="s">
        <v>7</v>
      </c>
      <c r="Q537" s="92" t="s">
        <v>7</v>
      </c>
      <c r="R537" s="92" t="s">
        <v>7</v>
      </c>
      <c r="S537" s="93" t="s">
        <v>7</v>
      </c>
      <c r="T537" s="93" t="s">
        <v>7</v>
      </c>
      <c r="U537" s="94" t="s">
        <v>7</v>
      </c>
      <c r="V537" s="94" t="s">
        <v>7</v>
      </c>
      <c r="W537" s="95" t="s">
        <v>7</v>
      </c>
      <c r="X537" s="95" t="s">
        <v>7</v>
      </c>
    </row>
    <row r="538" spans="14:24" ht="15.75">
      <c r="N538" s="91">
        <v>52870</v>
      </c>
      <c r="O538" s="92" t="s">
        <v>7</v>
      </c>
      <c r="P538" s="92" t="s">
        <v>7</v>
      </c>
      <c r="Q538" s="92" t="s">
        <v>7</v>
      </c>
      <c r="R538" s="92" t="s">
        <v>7</v>
      </c>
      <c r="S538" s="93" t="s">
        <v>7</v>
      </c>
      <c r="T538" s="93" t="s">
        <v>7</v>
      </c>
      <c r="U538" s="94" t="s">
        <v>7</v>
      </c>
      <c r="V538" s="94" t="s">
        <v>7</v>
      </c>
      <c r="W538" s="95" t="s">
        <v>7</v>
      </c>
      <c r="X538" s="95" t="s">
        <v>7</v>
      </c>
    </row>
    <row r="539" spans="14:24" ht="15.75">
      <c r="N539" s="91">
        <v>52901</v>
      </c>
      <c r="O539" s="92" t="s">
        <v>7</v>
      </c>
      <c r="P539" s="92" t="s">
        <v>7</v>
      </c>
      <c r="Q539" s="92" t="s">
        <v>7</v>
      </c>
      <c r="R539" s="92" t="s">
        <v>7</v>
      </c>
      <c r="S539" s="93" t="s">
        <v>7</v>
      </c>
      <c r="T539" s="93" t="s">
        <v>7</v>
      </c>
      <c r="U539" s="94" t="s">
        <v>7</v>
      </c>
      <c r="V539" s="94" t="s">
        <v>7</v>
      </c>
      <c r="W539" s="95" t="s">
        <v>7</v>
      </c>
      <c r="X539" s="95" t="s">
        <v>7</v>
      </c>
    </row>
    <row r="540" spans="14:24" ht="15.75">
      <c r="N540" s="91">
        <v>52931</v>
      </c>
      <c r="O540" s="92" t="s">
        <v>7</v>
      </c>
      <c r="P540" s="92" t="s">
        <v>7</v>
      </c>
      <c r="Q540" s="92" t="s">
        <v>7</v>
      </c>
      <c r="R540" s="92" t="s">
        <v>7</v>
      </c>
      <c r="S540" s="93" t="s">
        <v>7</v>
      </c>
      <c r="T540" s="93" t="s">
        <v>7</v>
      </c>
      <c r="U540" s="94" t="s">
        <v>7</v>
      </c>
      <c r="V540" s="94" t="s">
        <v>7</v>
      </c>
      <c r="W540" s="95" t="s">
        <v>7</v>
      </c>
      <c r="X540" s="95" t="s">
        <v>7</v>
      </c>
    </row>
    <row r="541" spans="14:24" ht="15.75">
      <c r="N541" s="91">
        <v>52962</v>
      </c>
      <c r="O541" s="92" t="s">
        <v>7</v>
      </c>
      <c r="P541" s="92" t="s">
        <v>7</v>
      </c>
      <c r="Q541" s="92" t="s">
        <v>7</v>
      </c>
      <c r="R541" s="92" t="s">
        <v>7</v>
      </c>
      <c r="S541" s="93" t="s">
        <v>7</v>
      </c>
      <c r="T541" s="93" t="s">
        <v>7</v>
      </c>
      <c r="U541" s="94" t="s">
        <v>7</v>
      </c>
      <c r="V541" s="94" t="s">
        <v>7</v>
      </c>
      <c r="W541" s="95" t="s">
        <v>7</v>
      </c>
      <c r="X541" s="95" t="s">
        <v>7</v>
      </c>
    </row>
    <row r="542" spans="14:24" ht="15.75">
      <c r="N542" s="91">
        <v>52993</v>
      </c>
      <c r="O542" s="92" t="s">
        <v>7</v>
      </c>
      <c r="P542" s="92" t="s">
        <v>7</v>
      </c>
      <c r="Q542" s="92" t="s">
        <v>7</v>
      </c>
      <c r="R542" s="92" t="s">
        <v>7</v>
      </c>
      <c r="S542" s="93" t="s">
        <v>7</v>
      </c>
      <c r="T542" s="93" t="s">
        <v>7</v>
      </c>
      <c r="U542" s="94" t="s">
        <v>7</v>
      </c>
      <c r="V542" s="94" t="s">
        <v>7</v>
      </c>
      <c r="W542" s="95" t="s">
        <v>7</v>
      </c>
      <c r="X542" s="95" t="s">
        <v>7</v>
      </c>
    </row>
    <row r="543" spans="14:24" ht="15.75">
      <c r="N543" s="91">
        <v>53021</v>
      </c>
      <c r="O543" s="92" t="s">
        <v>7</v>
      </c>
      <c r="P543" s="92" t="s">
        <v>7</v>
      </c>
      <c r="Q543" s="92" t="s">
        <v>7</v>
      </c>
      <c r="R543" s="92" t="s">
        <v>7</v>
      </c>
      <c r="S543" s="93" t="s">
        <v>7</v>
      </c>
      <c r="T543" s="93" t="s">
        <v>7</v>
      </c>
      <c r="U543" s="94" t="s">
        <v>7</v>
      </c>
      <c r="V543" s="94" t="s">
        <v>7</v>
      </c>
      <c r="W543" s="95" t="s">
        <v>7</v>
      </c>
      <c r="X543" s="95" t="s">
        <v>7</v>
      </c>
    </row>
    <row r="544" spans="14:24" ht="15.75">
      <c r="N544" s="91">
        <v>53052</v>
      </c>
      <c r="O544" s="92" t="s">
        <v>7</v>
      </c>
      <c r="P544" s="92" t="s">
        <v>7</v>
      </c>
      <c r="Q544" s="92" t="s">
        <v>7</v>
      </c>
      <c r="R544" s="92" t="s">
        <v>7</v>
      </c>
      <c r="S544" s="93" t="s">
        <v>7</v>
      </c>
      <c r="T544" s="93" t="s">
        <v>7</v>
      </c>
      <c r="U544" s="94" t="s">
        <v>7</v>
      </c>
      <c r="V544" s="94" t="s">
        <v>7</v>
      </c>
      <c r="W544" s="95" t="s">
        <v>7</v>
      </c>
      <c r="X544" s="95" t="s">
        <v>7</v>
      </c>
    </row>
    <row r="545" spans="14:24" ht="15.75">
      <c r="N545" s="91">
        <v>53082</v>
      </c>
      <c r="O545" s="92" t="s">
        <v>7</v>
      </c>
      <c r="P545" s="92" t="s">
        <v>7</v>
      </c>
      <c r="Q545" s="92" t="s">
        <v>7</v>
      </c>
      <c r="R545" s="92" t="s">
        <v>7</v>
      </c>
      <c r="S545" s="93" t="s">
        <v>7</v>
      </c>
      <c r="T545" s="93" t="s">
        <v>7</v>
      </c>
      <c r="U545" s="94" t="s">
        <v>7</v>
      </c>
      <c r="V545" s="94" t="s">
        <v>7</v>
      </c>
      <c r="W545" s="95" t="s">
        <v>7</v>
      </c>
      <c r="X545" s="95" t="s">
        <v>7</v>
      </c>
    </row>
    <row r="546" spans="14:24" ht="15.75">
      <c r="N546" s="91">
        <v>53113</v>
      </c>
      <c r="O546" s="92" t="s">
        <v>7</v>
      </c>
      <c r="P546" s="92" t="s">
        <v>7</v>
      </c>
      <c r="Q546" s="92" t="s">
        <v>7</v>
      </c>
      <c r="R546" s="92" t="s">
        <v>7</v>
      </c>
      <c r="S546" s="93" t="s">
        <v>7</v>
      </c>
      <c r="T546" s="93" t="s">
        <v>7</v>
      </c>
      <c r="U546" s="94" t="s">
        <v>7</v>
      </c>
      <c r="V546" s="94" t="s">
        <v>7</v>
      </c>
      <c r="W546" s="95" t="s">
        <v>7</v>
      </c>
      <c r="X546" s="95" t="s">
        <v>7</v>
      </c>
    </row>
    <row r="547" spans="14:24" ht="15.75">
      <c r="N547" s="91">
        <v>53143</v>
      </c>
      <c r="O547" s="92" t="s">
        <v>7</v>
      </c>
      <c r="P547" s="92" t="s">
        <v>7</v>
      </c>
      <c r="Q547" s="92" t="s">
        <v>7</v>
      </c>
      <c r="R547" s="92" t="s">
        <v>7</v>
      </c>
      <c r="S547" s="93" t="s">
        <v>7</v>
      </c>
      <c r="T547" s="93" t="s">
        <v>7</v>
      </c>
      <c r="U547" s="94" t="s">
        <v>7</v>
      </c>
      <c r="V547" s="94" t="s">
        <v>7</v>
      </c>
      <c r="W547" s="95" t="s">
        <v>7</v>
      </c>
      <c r="X547" s="95" t="s">
        <v>7</v>
      </c>
    </row>
    <row r="548" spans="14:24" ht="15.75">
      <c r="N548" s="91">
        <v>53174</v>
      </c>
      <c r="O548" s="92" t="s">
        <v>7</v>
      </c>
      <c r="P548" s="92" t="s">
        <v>7</v>
      </c>
      <c r="Q548" s="92" t="s">
        <v>7</v>
      </c>
      <c r="R548" s="92" t="s">
        <v>7</v>
      </c>
      <c r="S548" s="93" t="s">
        <v>7</v>
      </c>
      <c r="T548" s="93" t="s">
        <v>7</v>
      </c>
      <c r="U548" s="94" t="s">
        <v>7</v>
      </c>
      <c r="V548" s="94" t="s">
        <v>7</v>
      </c>
      <c r="W548" s="95" t="s">
        <v>7</v>
      </c>
      <c r="X548" s="95" t="s">
        <v>7</v>
      </c>
    </row>
    <row r="549" spans="14:24" ht="15.75">
      <c r="N549" s="91">
        <v>53205</v>
      </c>
      <c r="O549" s="92" t="s">
        <v>7</v>
      </c>
      <c r="P549" s="92" t="s">
        <v>7</v>
      </c>
      <c r="Q549" s="92" t="s">
        <v>7</v>
      </c>
      <c r="R549" s="92" t="s">
        <v>7</v>
      </c>
      <c r="S549" s="93" t="s">
        <v>7</v>
      </c>
      <c r="T549" s="93" t="s">
        <v>7</v>
      </c>
      <c r="U549" s="94" t="s">
        <v>7</v>
      </c>
      <c r="V549" s="94" t="s">
        <v>7</v>
      </c>
      <c r="W549" s="95" t="s">
        <v>7</v>
      </c>
      <c r="X549" s="95" t="s">
        <v>7</v>
      </c>
    </row>
    <row r="550" spans="14:24" ht="15.75">
      <c r="N550" s="91">
        <v>53235</v>
      </c>
      <c r="O550" s="92" t="s">
        <v>7</v>
      </c>
      <c r="P550" s="92" t="s">
        <v>7</v>
      </c>
      <c r="Q550" s="92" t="s">
        <v>7</v>
      </c>
      <c r="R550" s="92" t="s">
        <v>7</v>
      </c>
      <c r="S550" s="93" t="s">
        <v>7</v>
      </c>
      <c r="T550" s="93" t="s">
        <v>7</v>
      </c>
      <c r="U550" s="94" t="s">
        <v>7</v>
      </c>
      <c r="V550" s="94" t="s">
        <v>7</v>
      </c>
      <c r="W550" s="95" t="s">
        <v>7</v>
      </c>
      <c r="X550" s="95" t="s">
        <v>7</v>
      </c>
    </row>
    <row r="551" spans="14:24" ht="15.75">
      <c r="N551" s="91">
        <v>53266</v>
      </c>
      <c r="O551" s="92" t="s">
        <v>7</v>
      </c>
      <c r="P551" s="92" t="s">
        <v>7</v>
      </c>
      <c r="Q551" s="92" t="s">
        <v>7</v>
      </c>
      <c r="R551" s="92" t="s">
        <v>7</v>
      </c>
      <c r="S551" s="93" t="s">
        <v>7</v>
      </c>
      <c r="T551" s="93" t="s">
        <v>7</v>
      </c>
      <c r="U551" s="94" t="s">
        <v>7</v>
      </c>
      <c r="V551" s="94" t="s">
        <v>7</v>
      </c>
      <c r="W551" s="95" t="s">
        <v>7</v>
      </c>
      <c r="X551" s="95" t="s">
        <v>7</v>
      </c>
    </row>
    <row r="552" spans="14:24" ht="15.75">
      <c r="N552" s="91">
        <v>53296</v>
      </c>
      <c r="O552" s="92" t="s">
        <v>7</v>
      </c>
      <c r="P552" s="92" t="s">
        <v>7</v>
      </c>
      <c r="Q552" s="92" t="s">
        <v>7</v>
      </c>
      <c r="R552" s="92" t="s">
        <v>7</v>
      </c>
      <c r="S552" s="93" t="s">
        <v>7</v>
      </c>
      <c r="T552" s="93" t="s">
        <v>7</v>
      </c>
      <c r="U552" s="94" t="s">
        <v>7</v>
      </c>
      <c r="V552" s="94" t="s">
        <v>7</v>
      </c>
      <c r="W552" s="95" t="s">
        <v>7</v>
      </c>
      <c r="X552" s="95" t="s">
        <v>7</v>
      </c>
    </row>
    <row r="553" spans="14:24" ht="15.75">
      <c r="N553" s="91">
        <v>53327</v>
      </c>
      <c r="O553" s="92" t="s">
        <v>7</v>
      </c>
      <c r="P553" s="92" t="s">
        <v>7</v>
      </c>
      <c r="Q553" s="92" t="s">
        <v>7</v>
      </c>
      <c r="R553" s="92" t="s">
        <v>7</v>
      </c>
      <c r="S553" s="93" t="s">
        <v>7</v>
      </c>
      <c r="T553" s="93" t="s">
        <v>7</v>
      </c>
      <c r="U553" s="94" t="s">
        <v>7</v>
      </c>
      <c r="V553" s="94" t="s">
        <v>7</v>
      </c>
      <c r="W553" s="95" t="s">
        <v>7</v>
      </c>
      <c r="X553" s="95" t="s">
        <v>7</v>
      </c>
    </row>
    <row r="554" spans="14:24" ht="15.75">
      <c r="N554" s="91">
        <v>53358</v>
      </c>
      <c r="O554" s="92" t="s">
        <v>7</v>
      </c>
      <c r="P554" s="92" t="s">
        <v>7</v>
      </c>
      <c r="Q554" s="92" t="s">
        <v>7</v>
      </c>
      <c r="R554" s="92" t="s">
        <v>7</v>
      </c>
      <c r="S554" s="93" t="s">
        <v>7</v>
      </c>
      <c r="T554" s="93" t="s">
        <v>7</v>
      </c>
      <c r="U554" s="94" t="s">
        <v>7</v>
      </c>
      <c r="V554" s="94" t="s">
        <v>7</v>
      </c>
      <c r="W554" s="95" t="s">
        <v>7</v>
      </c>
      <c r="X554" s="95" t="s">
        <v>7</v>
      </c>
    </row>
    <row r="555" spans="14:24" ht="15.75">
      <c r="N555" s="91">
        <v>53386</v>
      </c>
      <c r="O555" s="92" t="s">
        <v>7</v>
      </c>
      <c r="P555" s="92" t="s">
        <v>7</v>
      </c>
      <c r="Q555" s="92" t="s">
        <v>7</v>
      </c>
      <c r="R555" s="92" t="s">
        <v>7</v>
      </c>
      <c r="S555" s="93" t="s">
        <v>7</v>
      </c>
      <c r="T555" s="93" t="s">
        <v>7</v>
      </c>
      <c r="U555" s="94" t="s">
        <v>7</v>
      </c>
      <c r="V555" s="94" t="s">
        <v>7</v>
      </c>
      <c r="W555" s="95" t="s">
        <v>7</v>
      </c>
      <c r="X555" s="95" t="s">
        <v>7</v>
      </c>
    </row>
    <row r="556" spans="14:24" ht="15.75">
      <c r="N556" s="91">
        <v>53417</v>
      </c>
      <c r="O556" s="92" t="s">
        <v>7</v>
      </c>
      <c r="P556" s="92" t="s">
        <v>7</v>
      </c>
      <c r="Q556" s="92" t="s">
        <v>7</v>
      </c>
      <c r="R556" s="92" t="s">
        <v>7</v>
      </c>
      <c r="S556" s="93" t="s">
        <v>7</v>
      </c>
      <c r="T556" s="93" t="s">
        <v>7</v>
      </c>
      <c r="U556" s="94" t="s">
        <v>7</v>
      </c>
      <c r="V556" s="94" t="s">
        <v>7</v>
      </c>
      <c r="W556" s="95" t="s">
        <v>7</v>
      </c>
      <c r="X556" s="95" t="s">
        <v>7</v>
      </c>
    </row>
    <row r="557" spans="14:24" ht="15.75">
      <c r="N557" s="91">
        <v>53447</v>
      </c>
      <c r="O557" s="92" t="s">
        <v>7</v>
      </c>
      <c r="P557" s="92" t="s">
        <v>7</v>
      </c>
      <c r="Q557" s="92" t="s">
        <v>7</v>
      </c>
      <c r="R557" s="92" t="s">
        <v>7</v>
      </c>
      <c r="S557" s="93" t="s">
        <v>7</v>
      </c>
      <c r="T557" s="93" t="s">
        <v>7</v>
      </c>
      <c r="U557" s="94" t="s">
        <v>7</v>
      </c>
      <c r="V557" s="94" t="s">
        <v>7</v>
      </c>
      <c r="W557" s="95" t="s">
        <v>7</v>
      </c>
      <c r="X557" s="95" t="s">
        <v>7</v>
      </c>
    </row>
    <row r="558" spans="14:24" ht="15.75">
      <c r="N558" s="91">
        <v>53478</v>
      </c>
      <c r="O558" s="92" t="s">
        <v>7</v>
      </c>
      <c r="P558" s="92" t="s">
        <v>7</v>
      </c>
      <c r="Q558" s="92" t="s">
        <v>7</v>
      </c>
      <c r="R558" s="92" t="s">
        <v>7</v>
      </c>
      <c r="S558" s="93" t="s">
        <v>7</v>
      </c>
      <c r="T558" s="93" t="s">
        <v>7</v>
      </c>
      <c r="U558" s="94" t="s">
        <v>7</v>
      </c>
      <c r="V558" s="94" t="s">
        <v>7</v>
      </c>
      <c r="W558" s="95" t="s">
        <v>7</v>
      </c>
      <c r="X558" s="95" t="s">
        <v>7</v>
      </c>
    </row>
    <row r="559" spans="14:24" ht="15.75">
      <c r="N559" s="91">
        <v>53508</v>
      </c>
      <c r="O559" s="92" t="s">
        <v>7</v>
      </c>
      <c r="P559" s="92" t="s">
        <v>7</v>
      </c>
      <c r="Q559" s="92" t="s">
        <v>7</v>
      </c>
      <c r="R559" s="92" t="s">
        <v>7</v>
      </c>
      <c r="S559" s="93" t="s">
        <v>7</v>
      </c>
      <c r="T559" s="93" t="s">
        <v>7</v>
      </c>
      <c r="U559" s="94" t="s">
        <v>7</v>
      </c>
      <c r="V559" s="94" t="s">
        <v>7</v>
      </c>
      <c r="W559" s="95" t="s">
        <v>7</v>
      </c>
      <c r="X559" s="95" t="s">
        <v>7</v>
      </c>
    </row>
    <row r="560" spans="14:24" ht="15.75">
      <c r="N560" s="91">
        <v>53539</v>
      </c>
      <c r="O560" s="92" t="s">
        <v>7</v>
      </c>
      <c r="P560" s="92" t="s">
        <v>7</v>
      </c>
      <c r="Q560" s="92" t="s">
        <v>7</v>
      </c>
      <c r="R560" s="92" t="s">
        <v>7</v>
      </c>
      <c r="S560" s="93" t="s">
        <v>7</v>
      </c>
      <c r="T560" s="93" t="s">
        <v>7</v>
      </c>
      <c r="U560" s="94" t="s">
        <v>7</v>
      </c>
      <c r="V560" s="94" t="s">
        <v>7</v>
      </c>
      <c r="W560" s="95" t="s">
        <v>7</v>
      </c>
      <c r="X560" s="95" t="s">
        <v>7</v>
      </c>
    </row>
    <row r="561" spans="14:24" ht="15.75">
      <c r="N561" s="91">
        <v>53570</v>
      </c>
      <c r="O561" s="92" t="s">
        <v>7</v>
      </c>
      <c r="P561" s="92" t="s">
        <v>7</v>
      </c>
      <c r="Q561" s="92" t="s">
        <v>7</v>
      </c>
      <c r="R561" s="92" t="s">
        <v>7</v>
      </c>
      <c r="S561" s="93" t="s">
        <v>7</v>
      </c>
      <c r="T561" s="93" t="s">
        <v>7</v>
      </c>
      <c r="U561" s="94" t="s">
        <v>7</v>
      </c>
      <c r="V561" s="94" t="s">
        <v>7</v>
      </c>
      <c r="W561" s="95" t="s">
        <v>7</v>
      </c>
      <c r="X561" s="95" t="s">
        <v>7</v>
      </c>
    </row>
    <row r="562" spans="14:24" ht="15.75">
      <c r="N562" s="91">
        <v>53600</v>
      </c>
      <c r="O562" s="92" t="s">
        <v>7</v>
      </c>
      <c r="P562" s="92" t="s">
        <v>7</v>
      </c>
      <c r="Q562" s="92" t="s">
        <v>7</v>
      </c>
      <c r="R562" s="92" t="s">
        <v>7</v>
      </c>
      <c r="S562" s="93" t="s">
        <v>7</v>
      </c>
      <c r="T562" s="93" t="s">
        <v>7</v>
      </c>
      <c r="U562" s="94" t="s">
        <v>7</v>
      </c>
      <c r="V562" s="94" t="s">
        <v>7</v>
      </c>
      <c r="W562" s="95" t="s">
        <v>7</v>
      </c>
      <c r="X562" s="95" t="s">
        <v>7</v>
      </c>
    </row>
    <row r="563" spans="14:24" ht="15.75">
      <c r="N563" s="91">
        <v>53631</v>
      </c>
      <c r="O563" s="92" t="s">
        <v>7</v>
      </c>
      <c r="P563" s="92" t="s">
        <v>7</v>
      </c>
      <c r="Q563" s="92" t="s">
        <v>7</v>
      </c>
      <c r="R563" s="92" t="s">
        <v>7</v>
      </c>
      <c r="S563" s="93" t="s">
        <v>7</v>
      </c>
      <c r="T563" s="93" t="s">
        <v>7</v>
      </c>
      <c r="U563" s="94" t="s">
        <v>7</v>
      </c>
      <c r="V563" s="94" t="s">
        <v>7</v>
      </c>
      <c r="W563" s="95" t="s">
        <v>7</v>
      </c>
      <c r="X563" s="95" t="s">
        <v>7</v>
      </c>
    </row>
    <row r="564" spans="14:24" ht="15.75">
      <c r="N564" s="91">
        <v>53661</v>
      </c>
      <c r="O564" s="92" t="s">
        <v>7</v>
      </c>
      <c r="P564" s="92" t="s">
        <v>7</v>
      </c>
      <c r="Q564" s="92" t="s">
        <v>7</v>
      </c>
      <c r="R564" s="92" t="s">
        <v>7</v>
      </c>
      <c r="S564" s="93" t="s">
        <v>7</v>
      </c>
      <c r="T564" s="93" t="s">
        <v>7</v>
      </c>
      <c r="U564" s="94" t="s">
        <v>7</v>
      </c>
      <c r="V564" s="94" t="s">
        <v>7</v>
      </c>
      <c r="W564" s="95" t="s">
        <v>7</v>
      </c>
      <c r="X564" s="95" t="s">
        <v>7</v>
      </c>
    </row>
    <row r="565" spans="14:24" ht="15.75">
      <c r="N565" s="91">
        <v>53692</v>
      </c>
      <c r="O565" s="92" t="s">
        <v>7</v>
      </c>
      <c r="P565" s="92" t="s">
        <v>7</v>
      </c>
      <c r="Q565" s="92" t="s">
        <v>7</v>
      </c>
      <c r="R565" s="92" t="s">
        <v>7</v>
      </c>
      <c r="S565" s="93" t="s">
        <v>7</v>
      </c>
      <c r="T565" s="93" t="s">
        <v>7</v>
      </c>
      <c r="U565" s="94" t="s">
        <v>7</v>
      </c>
      <c r="V565" s="94" t="s">
        <v>7</v>
      </c>
      <c r="W565" s="95" t="s">
        <v>7</v>
      </c>
      <c r="X565" s="95" t="s">
        <v>7</v>
      </c>
    </row>
    <row r="566" spans="14:24" ht="15.75">
      <c r="N566" s="91">
        <v>53723</v>
      </c>
      <c r="O566" s="92" t="s">
        <v>7</v>
      </c>
      <c r="P566" s="92" t="s">
        <v>7</v>
      </c>
      <c r="Q566" s="92" t="s">
        <v>7</v>
      </c>
      <c r="R566" s="92" t="s">
        <v>7</v>
      </c>
      <c r="S566" s="93" t="s">
        <v>7</v>
      </c>
      <c r="T566" s="93" t="s">
        <v>7</v>
      </c>
      <c r="U566" s="94" t="s">
        <v>7</v>
      </c>
      <c r="V566" s="94" t="s">
        <v>7</v>
      </c>
      <c r="W566" s="95" t="s">
        <v>7</v>
      </c>
      <c r="X566" s="95" t="s">
        <v>7</v>
      </c>
    </row>
    <row r="567" spans="14:24" ht="15.75">
      <c r="N567" s="91">
        <v>53751</v>
      </c>
      <c r="O567" s="92" t="s">
        <v>7</v>
      </c>
      <c r="P567" s="92" t="s">
        <v>7</v>
      </c>
      <c r="Q567" s="92" t="s">
        <v>7</v>
      </c>
      <c r="R567" s="92" t="s">
        <v>7</v>
      </c>
      <c r="S567" s="93" t="s">
        <v>7</v>
      </c>
      <c r="T567" s="93" t="s">
        <v>7</v>
      </c>
      <c r="U567" s="94" t="s">
        <v>7</v>
      </c>
      <c r="V567" s="94" t="s">
        <v>7</v>
      </c>
      <c r="W567" s="95" t="s">
        <v>7</v>
      </c>
      <c r="X567" s="95" t="s">
        <v>7</v>
      </c>
    </row>
    <row r="568" spans="14:24" ht="15.75">
      <c r="N568" s="91">
        <v>53782</v>
      </c>
      <c r="O568" s="92" t="s">
        <v>7</v>
      </c>
      <c r="P568" s="92" t="s">
        <v>7</v>
      </c>
      <c r="Q568" s="92" t="s">
        <v>7</v>
      </c>
      <c r="R568" s="92" t="s">
        <v>7</v>
      </c>
      <c r="S568" s="93" t="s">
        <v>7</v>
      </c>
      <c r="T568" s="93" t="s">
        <v>7</v>
      </c>
      <c r="U568" s="94" t="s">
        <v>7</v>
      </c>
      <c r="V568" s="94" t="s">
        <v>7</v>
      </c>
      <c r="W568" s="95" t="s">
        <v>7</v>
      </c>
      <c r="X568" s="95" t="s">
        <v>7</v>
      </c>
    </row>
    <row r="569" spans="14:24" ht="15.75">
      <c r="N569" s="91">
        <v>53812</v>
      </c>
      <c r="O569" s="92" t="s">
        <v>7</v>
      </c>
      <c r="P569" s="92" t="s">
        <v>7</v>
      </c>
      <c r="Q569" s="92" t="s">
        <v>7</v>
      </c>
      <c r="R569" s="92" t="s">
        <v>7</v>
      </c>
      <c r="S569" s="93" t="s">
        <v>7</v>
      </c>
      <c r="T569" s="93" t="s">
        <v>7</v>
      </c>
      <c r="U569" s="94" t="s">
        <v>7</v>
      </c>
      <c r="V569" s="94" t="s">
        <v>7</v>
      </c>
      <c r="W569" s="95" t="s">
        <v>7</v>
      </c>
      <c r="X569" s="95" t="s">
        <v>7</v>
      </c>
    </row>
    <row r="570" spans="14:24" ht="15.75">
      <c r="N570" s="91">
        <v>53843</v>
      </c>
      <c r="O570" s="92" t="s">
        <v>7</v>
      </c>
      <c r="P570" s="92" t="s">
        <v>7</v>
      </c>
      <c r="Q570" s="92" t="s">
        <v>7</v>
      </c>
      <c r="R570" s="92" t="s">
        <v>7</v>
      </c>
      <c r="S570" s="93" t="s">
        <v>7</v>
      </c>
      <c r="T570" s="93" t="s">
        <v>7</v>
      </c>
      <c r="U570" s="94" t="s">
        <v>7</v>
      </c>
      <c r="V570" s="94" t="s">
        <v>7</v>
      </c>
      <c r="W570" s="95" t="s">
        <v>7</v>
      </c>
      <c r="X570" s="95" t="s">
        <v>7</v>
      </c>
    </row>
    <row r="571" spans="14:24" ht="15.75">
      <c r="N571" s="91">
        <v>53873</v>
      </c>
      <c r="O571" s="92" t="s">
        <v>7</v>
      </c>
      <c r="P571" s="92" t="s">
        <v>7</v>
      </c>
      <c r="Q571" s="92" t="s">
        <v>7</v>
      </c>
      <c r="R571" s="92" t="s">
        <v>7</v>
      </c>
      <c r="S571" s="93" t="s">
        <v>7</v>
      </c>
      <c r="T571" s="93" t="s">
        <v>7</v>
      </c>
      <c r="U571" s="94" t="s">
        <v>7</v>
      </c>
      <c r="V571" s="94" t="s">
        <v>7</v>
      </c>
      <c r="W571" s="95" t="s">
        <v>7</v>
      </c>
      <c r="X571" s="95" t="s">
        <v>7</v>
      </c>
    </row>
    <row r="572" spans="14:24" ht="15.75">
      <c r="N572" s="91">
        <v>53904</v>
      </c>
      <c r="O572" s="92" t="s">
        <v>7</v>
      </c>
      <c r="P572" s="92" t="s">
        <v>7</v>
      </c>
      <c r="Q572" s="92" t="s">
        <v>7</v>
      </c>
      <c r="R572" s="92" t="s">
        <v>7</v>
      </c>
      <c r="S572" s="93" t="s">
        <v>7</v>
      </c>
      <c r="T572" s="93" t="s">
        <v>7</v>
      </c>
      <c r="U572" s="94" t="s">
        <v>7</v>
      </c>
      <c r="V572" s="94" t="s">
        <v>7</v>
      </c>
      <c r="W572" s="95" t="s">
        <v>7</v>
      </c>
      <c r="X572" s="95" t="s">
        <v>7</v>
      </c>
    </row>
    <row r="573" spans="14:24" ht="15.75">
      <c r="N573" s="91">
        <v>53935</v>
      </c>
      <c r="O573" s="92" t="s">
        <v>7</v>
      </c>
      <c r="P573" s="92" t="s">
        <v>7</v>
      </c>
      <c r="Q573" s="92" t="s">
        <v>7</v>
      </c>
      <c r="R573" s="92" t="s">
        <v>7</v>
      </c>
      <c r="S573" s="93" t="s">
        <v>7</v>
      </c>
      <c r="T573" s="93" t="s">
        <v>7</v>
      </c>
      <c r="U573" s="94" t="s">
        <v>7</v>
      </c>
      <c r="V573" s="94" t="s">
        <v>7</v>
      </c>
      <c r="W573" s="95" t="s">
        <v>7</v>
      </c>
      <c r="X573" s="95" t="s">
        <v>7</v>
      </c>
    </row>
    <row r="574" spans="14:24" ht="15.75">
      <c r="N574" s="91">
        <v>53965</v>
      </c>
      <c r="O574" s="92" t="s">
        <v>7</v>
      </c>
      <c r="P574" s="92" t="s">
        <v>7</v>
      </c>
      <c r="Q574" s="92" t="s">
        <v>7</v>
      </c>
      <c r="R574" s="92" t="s">
        <v>7</v>
      </c>
      <c r="S574" s="93" t="s">
        <v>7</v>
      </c>
      <c r="T574" s="93" t="s">
        <v>7</v>
      </c>
      <c r="U574" s="94" t="s">
        <v>7</v>
      </c>
      <c r="V574" s="94" t="s">
        <v>7</v>
      </c>
      <c r="W574" s="95" t="s">
        <v>7</v>
      </c>
      <c r="X574" s="95" t="s">
        <v>7</v>
      </c>
    </row>
    <row r="575" spans="14:24" ht="15.75">
      <c r="N575" s="91">
        <v>53996</v>
      </c>
      <c r="O575" s="92" t="s">
        <v>7</v>
      </c>
      <c r="P575" s="92" t="s">
        <v>7</v>
      </c>
      <c r="Q575" s="92" t="s">
        <v>7</v>
      </c>
      <c r="R575" s="92" t="s">
        <v>7</v>
      </c>
      <c r="S575" s="93" t="s">
        <v>7</v>
      </c>
      <c r="T575" s="93" t="s">
        <v>7</v>
      </c>
      <c r="U575" s="94" t="s">
        <v>7</v>
      </c>
      <c r="V575" s="94" t="s">
        <v>7</v>
      </c>
      <c r="W575" s="95" t="s">
        <v>7</v>
      </c>
      <c r="X575" s="95" t="s">
        <v>7</v>
      </c>
    </row>
    <row r="576" spans="14:24" ht="15.75">
      <c r="N576" s="91">
        <v>54026</v>
      </c>
      <c r="O576" s="92" t="s">
        <v>7</v>
      </c>
      <c r="P576" s="92" t="s">
        <v>7</v>
      </c>
      <c r="Q576" s="92" t="s">
        <v>7</v>
      </c>
      <c r="R576" s="92" t="s">
        <v>7</v>
      </c>
      <c r="S576" s="93" t="s">
        <v>7</v>
      </c>
      <c r="T576" s="93" t="s">
        <v>7</v>
      </c>
      <c r="U576" s="94" t="s">
        <v>7</v>
      </c>
      <c r="V576" s="94" t="s">
        <v>7</v>
      </c>
      <c r="W576" s="95" t="s">
        <v>7</v>
      </c>
      <c r="X576" s="95" t="s">
        <v>7</v>
      </c>
    </row>
    <row r="577" spans="14:24" ht="15.75">
      <c r="N577" s="91">
        <v>54057</v>
      </c>
      <c r="O577" s="92" t="s">
        <v>7</v>
      </c>
      <c r="P577" s="92" t="s">
        <v>7</v>
      </c>
      <c r="Q577" s="92" t="s">
        <v>7</v>
      </c>
      <c r="R577" s="92" t="s">
        <v>7</v>
      </c>
      <c r="S577" s="93" t="s">
        <v>7</v>
      </c>
      <c r="T577" s="93" t="s">
        <v>7</v>
      </c>
      <c r="U577" s="94" t="s">
        <v>7</v>
      </c>
      <c r="V577" s="94" t="s">
        <v>7</v>
      </c>
      <c r="W577" s="95" t="s">
        <v>7</v>
      </c>
      <c r="X577" s="95" t="s">
        <v>7</v>
      </c>
    </row>
    <row r="578" spans="14:24" ht="15.75">
      <c r="N578" s="91">
        <v>54088</v>
      </c>
      <c r="O578" s="92" t="s">
        <v>7</v>
      </c>
      <c r="P578" s="92" t="s">
        <v>7</v>
      </c>
      <c r="Q578" s="92" t="s">
        <v>7</v>
      </c>
      <c r="R578" s="92" t="s">
        <v>7</v>
      </c>
      <c r="S578" s="93" t="s">
        <v>7</v>
      </c>
      <c r="T578" s="93" t="s">
        <v>7</v>
      </c>
      <c r="U578" s="94" t="s">
        <v>7</v>
      </c>
      <c r="V578" s="94" t="s">
        <v>7</v>
      </c>
      <c r="W578" s="95" t="s">
        <v>7</v>
      </c>
      <c r="X578" s="95" t="s">
        <v>7</v>
      </c>
    </row>
    <row r="579" spans="14:24" ht="15.75">
      <c r="N579" s="91">
        <v>54117</v>
      </c>
      <c r="O579" s="92" t="s">
        <v>7</v>
      </c>
      <c r="P579" s="92" t="s">
        <v>7</v>
      </c>
      <c r="Q579" s="92" t="s">
        <v>7</v>
      </c>
      <c r="R579" s="92" t="s">
        <v>7</v>
      </c>
      <c r="S579" s="93" t="s">
        <v>7</v>
      </c>
      <c r="T579" s="93" t="s">
        <v>7</v>
      </c>
      <c r="U579" s="94" t="s">
        <v>7</v>
      </c>
      <c r="V579" s="94" t="s">
        <v>7</v>
      </c>
      <c r="W579" s="95" t="s">
        <v>7</v>
      </c>
      <c r="X579" s="95" t="s">
        <v>7</v>
      </c>
    </row>
    <row r="580" spans="14:24" ht="15.75">
      <c r="N580" s="91">
        <v>54148</v>
      </c>
      <c r="O580" s="92" t="s">
        <v>7</v>
      </c>
      <c r="P580" s="92" t="s">
        <v>7</v>
      </c>
      <c r="Q580" s="92" t="s">
        <v>7</v>
      </c>
      <c r="R580" s="92" t="s">
        <v>7</v>
      </c>
      <c r="S580" s="93" t="s">
        <v>7</v>
      </c>
      <c r="T580" s="93" t="s">
        <v>7</v>
      </c>
      <c r="U580" s="94" t="s">
        <v>7</v>
      </c>
      <c r="V580" s="94" t="s">
        <v>7</v>
      </c>
      <c r="W580" s="95" t="s">
        <v>7</v>
      </c>
      <c r="X580" s="95" t="s">
        <v>7</v>
      </c>
    </row>
    <row r="581" spans="14:24" ht="15.75">
      <c r="N581" s="91">
        <v>54178</v>
      </c>
      <c r="O581" s="92" t="s">
        <v>7</v>
      </c>
      <c r="P581" s="92" t="s">
        <v>7</v>
      </c>
      <c r="Q581" s="92" t="s">
        <v>7</v>
      </c>
      <c r="R581" s="92" t="s">
        <v>7</v>
      </c>
      <c r="S581" s="93" t="s">
        <v>7</v>
      </c>
      <c r="T581" s="93" t="s">
        <v>7</v>
      </c>
      <c r="U581" s="94" t="s">
        <v>7</v>
      </c>
      <c r="V581" s="94" t="s">
        <v>7</v>
      </c>
      <c r="W581" s="95" t="s">
        <v>7</v>
      </c>
      <c r="X581" s="95" t="s">
        <v>7</v>
      </c>
    </row>
    <row r="582" spans="14:24" ht="15.75">
      <c r="N582" s="91">
        <v>54209</v>
      </c>
      <c r="O582" s="92" t="s">
        <v>7</v>
      </c>
      <c r="P582" s="92" t="s">
        <v>7</v>
      </c>
      <c r="Q582" s="92" t="s">
        <v>7</v>
      </c>
      <c r="R582" s="92" t="s">
        <v>7</v>
      </c>
      <c r="S582" s="93" t="s">
        <v>7</v>
      </c>
      <c r="T582" s="93" t="s">
        <v>7</v>
      </c>
      <c r="U582" s="94" t="s">
        <v>7</v>
      </c>
      <c r="V582" s="94" t="s">
        <v>7</v>
      </c>
      <c r="W582" s="95" t="s">
        <v>7</v>
      </c>
      <c r="X582" s="95" t="s">
        <v>7</v>
      </c>
    </row>
    <row r="583" spans="14:24" ht="15.75">
      <c r="N583" s="91">
        <v>54239</v>
      </c>
      <c r="O583" s="92" t="s">
        <v>7</v>
      </c>
      <c r="P583" s="92" t="s">
        <v>7</v>
      </c>
      <c r="Q583" s="92" t="s">
        <v>7</v>
      </c>
      <c r="R583" s="92" t="s">
        <v>7</v>
      </c>
      <c r="S583" s="93" t="s">
        <v>7</v>
      </c>
      <c r="T583" s="93" t="s">
        <v>7</v>
      </c>
      <c r="U583" s="94" t="s">
        <v>7</v>
      </c>
      <c r="V583" s="94" t="s">
        <v>7</v>
      </c>
      <c r="W583" s="95" t="s">
        <v>7</v>
      </c>
      <c r="X583" s="95" t="s">
        <v>7</v>
      </c>
    </row>
    <row r="584" spans="14:24" ht="15.75">
      <c r="N584" s="91">
        <v>54270</v>
      </c>
      <c r="O584" s="92" t="s">
        <v>7</v>
      </c>
      <c r="P584" s="92" t="s">
        <v>7</v>
      </c>
      <c r="Q584" s="92" t="s">
        <v>7</v>
      </c>
      <c r="R584" s="92" t="s">
        <v>7</v>
      </c>
      <c r="S584" s="93" t="s">
        <v>7</v>
      </c>
      <c r="T584" s="93" t="s">
        <v>7</v>
      </c>
      <c r="U584" s="94" t="s">
        <v>7</v>
      </c>
      <c r="V584" s="94" t="s">
        <v>7</v>
      </c>
      <c r="W584" s="95" t="s">
        <v>7</v>
      </c>
      <c r="X584" s="95" t="s">
        <v>7</v>
      </c>
    </row>
    <row r="585" spans="14:24" ht="15.75">
      <c r="N585" s="91">
        <v>54301</v>
      </c>
      <c r="O585" s="92" t="s">
        <v>7</v>
      </c>
      <c r="P585" s="92" t="s">
        <v>7</v>
      </c>
      <c r="Q585" s="92" t="s">
        <v>7</v>
      </c>
      <c r="R585" s="92" t="s">
        <v>7</v>
      </c>
      <c r="S585" s="93" t="s">
        <v>7</v>
      </c>
      <c r="T585" s="93" t="s">
        <v>7</v>
      </c>
      <c r="U585" s="94" t="s">
        <v>7</v>
      </c>
      <c r="V585" s="94" t="s">
        <v>7</v>
      </c>
      <c r="W585" s="95" t="s">
        <v>7</v>
      </c>
      <c r="X585" s="95" t="s">
        <v>7</v>
      </c>
    </row>
    <row r="586" spans="14:24" ht="15.75">
      <c r="N586" s="91">
        <v>54331</v>
      </c>
      <c r="O586" s="92" t="s">
        <v>7</v>
      </c>
      <c r="P586" s="92" t="s">
        <v>7</v>
      </c>
      <c r="Q586" s="92" t="s">
        <v>7</v>
      </c>
      <c r="R586" s="92" t="s">
        <v>7</v>
      </c>
      <c r="S586" s="93" t="s">
        <v>7</v>
      </c>
      <c r="T586" s="93" t="s">
        <v>7</v>
      </c>
      <c r="U586" s="94" t="s">
        <v>7</v>
      </c>
      <c r="V586" s="94" t="s">
        <v>7</v>
      </c>
      <c r="W586" s="95" t="s">
        <v>7</v>
      </c>
      <c r="X586" s="95" t="s">
        <v>7</v>
      </c>
    </row>
    <row r="587" spans="14:24" ht="15.75">
      <c r="N587" s="91">
        <v>54362</v>
      </c>
      <c r="O587" s="92" t="s">
        <v>7</v>
      </c>
      <c r="P587" s="92" t="s">
        <v>7</v>
      </c>
      <c r="Q587" s="92" t="s">
        <v>7</v>
      </c>
      <c r="R587" s="92" t="s">
        <v>7</v>
      </c>
      <c r="S587" s="93" t="s">
        <v>7</v>
      </c>
      <c r="T587" s="93" t="s">
        <v>7</v>
      </c>
      <c r="U587" s="94" t="s">
        <v>7</v>
      </c>
      <c r="V587" s="94" t="s">
        <v>7</v>
      </c>
      <c r="W587" s="95" t="s">
        <v>7</v>
      </c>
      <c r="X587" s="95" t="s">
        <v>7</v>
      </c>
    </row>
    <row r="588" spans="14:24" ht="15.75">
      <c r="N588" s="91">
        <v>54392</v>
      </c>
      <c r="O588" s="92" t="s">
        <v>7</v>
      </c>
      <c r="P588" s="92" t="s">
        <v>7</v>
      </c>
      <c r="Q588" s="92" t="s">
        <v>7</v>
      </c>
      <c r="R588" s="92" t="s">
        <v>7</v>
      </c>
      <c r="S588" s="93" t="s">
        <v>7</v>
      </c>
      <c r="T588" s="93" t="s">
        <v>7</v>
      </c>
      <c r="U588" s="94" t="s">
        <v>7</v>
      </c>
      <c r="V588" s="94" t="s">
        <v>7</v>
      </c>
      <c r="W588" s="95" t="s">
        <v>7</v>
      </c>
      <c r="X588" s="95" t="s">
        <v>7</v>
      </c>
    </row>
    <row r="589" spans="14:24" ht="15.75">
      <c r="N589" s="91">
        <v>54423</v>
      </c>
      <c r="O589" s="92" t="s">
        <v>7</v>
      </c>
      <c r="P589" s="92" t="s">
        <v>7</v>
      </c>
      <c r="Q589" s="92" t="s">
        <v>7</v>
      </c>
      <c r="R589" s="92" t="s">
        <v>7</v>
      </c>
      <c r="S589" s="93" t="s">
        <v>7</v>
      </c>
      <c r="T589" s="93" t="s">
        <v>7</v>
      </c>
      <c r="U589" s="94" t="s">
        <v>7</v>
      </c>
      <c r="V589" s="94" t="s">
        <v>7</v>
      </c>
      <c r="W589" s="95" t="s">
        <v>7</v>
      </c>
      <c r="X589" s="95" t="s">
        <v>7</v>
      </c>
    </row>
    <row r="590" spans="14:24" ht="15.75">
      <c r="N590" s="91">
        <v>54454</v>
      </c>
      <c r="O590" s="92" t="s">
        <v>7</v>
      </c>
      <c r="P590" s="92" t="s">
        <v>7</v>
      </c>
      <c r="Q590" s="92" t="s">
        <v>7</v>
      </c>
      <c r="R590" s="92" t="s">
        <v>7</v>
      </c>
      <c r="S590" s="93" t="s">
        <v>7</v>
      </c>
      <c r="T590" s="93" t="s">
        <v>7</v>
      </c>
      <c r="U590" s="94" t="s">
        <v>7</v>
      </c>
      <c r="V590" s="94" t="s">
        <v>7</v>
      </c>
      <c r="W590" s="95" t="s">
        <v>7</v>
      </c>
      <c r="X590" s="95" t="s">
        <v>7</v>
      </c>
    </row>
    <row r="591" spans="14:24" ht="15.75">
      <c r="N591" s="91">
        <v>54482</v>
      </c>
      <c r="O591" s="92" t="s">
        <v>7</v>
      </c>
      <c r="P591" s="92" t="s">
        <v>7</v>
      </c>
      <c r="Q591" s="92" t="s">
        <v>7</v>
      </c>
      <c r="R591" s="92" t="s">
        <v>7</v>
      </c>
      <c r="S591" s="93" t="s">
        <v>7</v>
      </c>
      <c r="T591" s="93" t="s">
        <v>7</v>
      </c>
      <c r="U591" s="94" t="s">
        <v>7</v>
      </c>
      <c r="V591" s="94" t="s">
        <v>7</v>
      </c>
      <c r="W591" s="95" t="s">
        <v>7</v>
      </c>
      <c r="X591" s="95" t="s">
        <v>7</v>
      </c>
    </row>
    <row r="592" spans="14:24" ht="15.75">
      <c r="N592" s="91">
        <v>54513</v>
      </c>
      <c r="O592" s="92" t="s">
        <v>7</v>
      </c>
      <c r="P592" s="92" t="s">
        <v>7</v>
      </c>
      <c r="Q592" s="92" t="s">
        <v>7</v>
      </c>
      <c r="R592" s="92" t="s">
        <v>7</v>
      </c>
      <c r="S592" s="93" t="s">
        <v>7</v>
      </c>
      <c r="T592" s="93" t="s">
        <v>7</v>
      </c>
      <c r="U592" s="94" t="s">
        <v>7</v>
      </c>
      <c r="V592" s="94" t="s">
        <v>7</v>
      </c>
      <c r="W592" s="95" t="s">
        <v>7</v>
      </c>
      <c r="X592" s="95" t="s">
        <v>7</v>
      </c>
    </row>
    <row r="593" spans="14:24" ht="15.75">
      <c r="N593" s="91">
        <v>54543</v>
      </c>
      <c r="O593" s="92" t="s">
        <v>7</v>
      </c>
      <c r="P593" s="92" t="s">
        <v>7</v>
      </c>
      <c r="Q593" s="92" t="s">
        <v>7</v>
      </c>
      <c r="R593" s="92" t="s">
        <v>7</v>
      </c>
      <c r="S593" s="93" t="s">
        <v>7</v>
      </c>
      <c r="T593" s="93" t="s">
        <v>7</v>
      </c>
      <c r="U593" s="94" t="s">
        <v>7</v>
      </c>
      <c r="V593" s="94" t="s">
        <v>7</v>
      </c>
      <c r="W593" s="95" t="s">
        <v>7</v>
      </c>
      <c r="X593" s="95" t="s">
        <v>7</v>
      </c>
    </row>
    <row r="594" spans="14:24" ht="15.75">
      <c r="N594" s="91">
        <v>54574</v>
      </c>
      <c r="O594" s="92" t="s">
        <v>7</v>
      </c>
      <c r="P594" s="92" t="s">
        <v>7</v>
      </c>
      <c r="Q594" s="92" t="s">
        <v>7</v>
      </c>
      <c r="R594" s="92" t="s">
        <v>7</v>
      </c>
      <c r="S594" s="93" t="s">
        <v>7</v>
      </c>
      <c r="T594" s="93" t="s">
        <v>7</v>
      </c>
      <c r="U594" s="94" t="s">
        <v>7</v>
      </c>
      <c r="V594" s="94" t="s">
        <v>7</v>
      </c>
      <c r="W594" s="95" t="s">
        <v>7</v>
      </c>
      <c r="X594" s="95" t="s">
        <v>7</v>
      </c>
    </row>
    <row r="595" spans="14:24" ht="15.75">
      <c r="N595" s="91">
        <v>54604</v>
      </c>
      <c r="O595" s="92" t="s">
        <v>7</v>
      </c>
      <c r="P595" s="92" t="s">
        <v>7</v>
      </c>
      <c r="Q595" s="92" t="s">
        <v>7</v>
      </c>
      <c r="R595" s="92" t="s">
        <v>7</v>
      </c>
      <c r="S595" s="93" t="s">
        <v>7</v>
      </c>
      <c r="T595" s="93" t="s">
        <v>7</v>
      </c>
      <c r="U595" s="94" t="s">
        <v>7</v>
      </c>
      <c r="V595" s="94" t="s">
        <v>7</v>
      </c>
      <c r="W595" s="95" t="s">
        <v>7</v>
      </c>
      <c r="X595" s="95" t="s">
        <v>7</v>
      </c>
    </row>
    <row r="596" spans="14:24" ht="15.75">
      <c r="N596" s="91">
        <v>54635</v>
      </c>
      <c r="O596" s="92" t="s">
        <v>7</v>
      </c>
      <c r="P596" s="92" t="s">
        <v>7</v>
      </c>
      <c r="Q596" s="92" t="s">
        <v>7</v>
      </c>
      <c r="R596" s="92" t="s">
        <v>7</v>
      </c>
      <c r="S596" s="93" t="s">
        <v>7</v>
      </c>
      <c r="T596" s="93" t="s">
        <v>7</v>
      </c>
      <c r="U596" s="94" t="s">
        <v>7</v>
      </c>
      <c r="V596" s="94" t="s">
        <v>7</v>
      </c>
      <c r="W596" s="95" t="s">
        <v>7</v>
      </c>
      <c r="X596" s="95" t="s">
        <v>7</v>
      </c>
    </row>
    <row r="597" spans="14:24" ht="15.75">
      <c r="N597" s="91">
        <v>54666</v>
      </c>
      <c r="O597" s="92" t="s">
        <v>7</v>
      </c>
      <c r="P597" s="92" t="s">
        <v>7</v>
      </c>
      <c r="Q597" s="92" t="s">
        <v>7</v>
      </c>
      <c r="R597" s="92" t="s">
        <v>7</v>
      </c>
      <c r="S597" s="93" t="s">
        <v>7</v>
      </c>
      <c r="T597" s="93" t="s">
        <v>7</v>
      </c>
      <c r="U597" s="94" t="s">
        <v>7</v>
      </c>
      <c r="V597" s="94" t="s">
        <v>7</v>
      </c>
      <c r="W597" s="95" t="s">
        <v>7</v>
      </c>
      <c r="X597" s="95" t="s">
        <v>7</v>
      </c>
    </row>
    <row r="598" spans="14:24" ht="15.75">
      <c r="N598" s="91">
        <v>54696</v>
      </c>
      <c r="O598" s="92" t="s">
        <v>7</v>
      </c>
      <c r="P598" s="92" t="s">
        <v>7</v>
      </c>
      <c r="Q598" s="92" t="s">
        <v>7</v>
      </c>
      <c r="R598" s="92" t="s">
        <v>7</v>
      </c>
      <c r="S598" s="93" t="s">
        <v>7</v>
      </c>
      <c r="T598" s="93" t="s">
        <v>7</v>
      </c>
      <c r="U598" s="94" t="s">
        <v>7</v>
      </c>
      <c r="V598" s="94" t="s">
        <v>7</v>
      </c>
      <c r="W598" s="95" t="s">
        <v>7</v>
      </c>
      <c r="X598" s="95" t="s">
        <v>7</v>
      </c>
    </row>
    <row r="599" spans="14:24" ht="15.75">
      <c r="N599" s="91">
        <v>54727</v>
      </c>
      <c r="O599" s="92" t="s">
        <v>7</v>
      </c>
      <c r="P599" s="92" t="s">
        <v>7</v>
      </c>
      <c r="Q599" s="92" t="s">
        <v>7</v>
      </c>
      <c r="R599" s="92" t="s">
        <v>7</v>
      </c>
      <c r="S599" s="93" t="s">
        <v>7</v>
      </c>
      <c r="T599" s="93" t="s">
        <v>7</v>
      </c>
      <c r="U599" s="94" t="s">
        <v>7</v>
      </c>
      <c r="V599" s="94" t="s">
        <v>7</v>
      </c>
      <c r="W599" s="95" t="s">
        <v>7</v>
      </c>
      <c r="X599" s="95" t="s">
        <v>7</v>
      </c>
    </row>
    <row r="600" spans="14:24" ht="15.75">
      <c r="N600" s="91">
        <v>54757</v>
      </c>
      <c r="O600" s="92" t="s">
        <v>7</v>
      </c>
      <c r="P600" s="92" t="s">
        <v>7</v>
      </c>
      <c r="Q600" s="92" t="s">
        <v>7</v>
      </c>
      <c r="R600" s="92" t="s">
        <v>7</v>
      </c>
      <c r="S600" s="93" t="s">
        <v>7</v>
      </c>
      <c r="T600" s="93" t="s">
        <v>7</v>
      </c>
      <c r="U600" s="94" t="s">
        <v>7</v>
      </c>
      <c r="V600" s="94" t="s">
        <v>7</v>
      </c>
      <c r="W600" s="95" t="s">
        <v>7</v>
      </c>
      <c r="X600" s="95" t="s">
        <v>7</v>
      </c>
    </row>
    <row r="601" spans="14:24" ht="15.75">
      <c r="N601" s="91">
        <v>54788</v>
      </c>
      <c r="O601" s="92" t="s">
        <v>7</v>
      </c>
      <c r="P601" s="92" t="s">
        <v>7</v>
      </c>
      <c r="Q601" s="92" t="s">
        <v>7</v>
      </c>
      <c r="R601" s="92" t="s">
        <v>7</v>
      </c>
      <c r="S601" s="93" t="s">
        <v>7</v>
      </c>
      <c r="T601" s="93" t="s">
        <v>7</v>
      </c>
      <c r="U601" s="94" t="s">
        <v>7</v>
      </c>
      <c r="V601" s="94" t="s">
        <v>7</v>
      </c>
      <c r="W601" s="95" t="s">
        <v>7</v>
      </c>
      <c r="X601" s="95" t="s">
        <v>7</v>
      </c>
    </row>
    <row r="602" spans="14:24" ht="15.75">
      <c r="N602" s="91">
        <v>54819</v>
      </c>
      <c r="O602" s="92" t="s">
        <v>7</v>
      </c>
      <c r="P602" s="92" t="s">
        <v>7</v>
      </c>
      <c r="Q602" s="92" t="s">
        <v>7</v>
      </c>
      <c r="R602" s="92" t="s">
        <v>7</v>
      </c>
      <c r="S602" s="93" t="s">
        <v>7</v>
      </c>
      <c r="T602" s="93" t="s">
        <v>7</v>
      </c>
      <c r="U602" s="94" t="s">
        <v>7</v>
      </c>
      <c r="V602" s="94" t="s">
        <v>7</v>
      </c>
      <c r="W602" s="95" t="s">
        <v>7</v>
      </c>
      <c r="X602" s="95" t="s">
        <v>7</v>
      </c>
    </row>
    <row r="603" spans="14:24" ht="15.75">
      <c r="N603" s="91">
        <v>54847</v>
      </c>
      <c r="O603" s="92" t="s">
        <v>7</v>
      </c>
      <c r="P603" s="92" t="s">
        <v>7</v>
      </c>
      <c r="Q603" s="92" t="s">
        <v>7</v>
      </c>
      <c r="R603" s="92" t="s">
        <v>7</v>
      </c>
      <c r="S603" s="93" t="s">
        <v>7</v>
      </c>
      <c r="T603" s="93" t="s">
        <v>7</v>
      </c>
      <c r="U603" s="94" t="s">
        <v>7</v>
      </c>
      <c r="V603" s="94" t="s">
        <v>7</v>
      </c>
      <c r="W603" s="95" t="s">
        <v>7</v>
      </c>
      <c r="X603" s="95" t="s">
        <v>7</v>
      </c>
    </row>
    <row r="604" spans="14:24" ht="15.75">
      <c r="N604" s="91">
        <v>54878</v>
      </c>
      <c r="O604" s="92" t="s">
        <v>7</v>
      </c>
      <c r="P604" s="92" t="s">
        <v>7</v>
      </c>
      <c r="Q604" s="92" t="s">
        <v>7</v>
      </c>
      <c r="R604" s="92" t="s">
        <v>7</v>
      </c>
      <c r="S604" s="93" t="s">
        <v>7</v>
      </c>
      <c r="T604" s="93" t="s">
        <v>7</v>
      </c>
      <c r="U604" s="94" t="s">
        <v>7</v>
      </c>
      <c r="V604" s="94" t="s">
        <v>7</v>
      </c>
      <c r="W604" s="95" t="s">
        <v>7</v>
      </c>
      <c r="X604" s="95" t="s">
        <v>7</v>
      </c>
    </row>
    <row r="605" spans="14:24" ht="15.75">
      <c r="N605" s="91">
        <v>54908</v>
      </c>
      <c r="O605" s="92" t="s">
        <v>7</v>
      </c>
      <c r="P605" s="92" t="s">
        <v>7</v>
      </c>
      <c r="Q605" s="92" t="s">
        <v>7</v>
      </c>
      <c r="R605" s="92" t="s">
        <v>7</v>
      </c>
      <c r="S605" s="93" t="s">
        <v>7</v>
      </c>
      <c r="T605" s="93" t="s">
        <v>7</v>
      </c>
      <c r="U605" s="94" t="s">
        <v>7</v>
      </c>
      <c r="V605" s="94" t="s">
        <v>7</v>
      </c>
      <c r="W605" s="95" t="s">
        <v>7</v>
      </c>
      <c r="X605" s="95" t="s">
        <v>7</v>
      </c>
    </row>
    <row r="606" spans="14:24" ht="15.75">
      <c r="N606" s="91">
        <v>54939</v>
      </c>
      <c r="O606" s="92" t="s">
        <v>7</v>
      </c>
      <c r="P606" s="92" t="s">
        <v>7</v>
      </c>
      <c r="Q606" s="92" t="s">
        <v>7</v>
      </c>
      <c r="R606" s="92" t="s">
        <v>7</v>
      </c>
      <c r="S606" s="93" t="s">
        <v>7</v>
      </c>
      <c r="T606" s="93" t="s">
        <v>7</v>
      </c>
      <c r="U606" s="94" t="s">
        <v>7</v>
      </c>
      <c r="V606" s="94" t="s">
        <v>7</v>
      </c>
      <c r="W606" s="95" t="s">
        <v>7</v>
      </c>
      <c r="X606" s="95" t="s">
        <v>7</v>
      </c>
    </row>
    <row r="607" spans="14:24" ht="15.75">
      <c r="N607" s="91">
        <v>54969</v>
      </c>
      <c r="O607" s="92" t="s">
        <v>7</v>
      </c>
      <c r="P607" s="92" t="s">
        <v>7</v>
      </c>
      <c r="Q607" s="92" t="s">
        <v>7</v>
      </c>
      <c r="R607" s="92" t="s">
        <v>7</v>
      </c>
      <c r="S607" s="93" t="s">
        <v>7</v>
      </c>
      <c r="T607" s="93" t="s">
        <v>7</v>
      </c>
      <c r="U607" s="94" t="s">
        <v>7</v>
      </c>
      <c r="V607" s="94" t="s">
        <v>7</v>
      </c>
      <c r="W607" s="95" t="s">
        <v>7</v>
      </c>
      <c r="X607" s="95" t="s">
        <v>7</v>
      </c>
    </row>
    <row r="608" spans="14:24" ht="15.75">
      <c r="N608" s="91">
        <v>55000</v>
      </c>
      <c r="O608" s="92" t="s">
        <v>7</v>
      </c>
      <c r="P608" s="92" t="s">
        <v>7</v>
      </c>
      <c r="Q608" s="92" t="s">
        <v>7</v>
      </c>
      <c r="R608" s="92" t="s">
        <v>7</v>
      </c>
      <c r="S608" s="93" t="s">
        <v>7</v>
      </c>
      <c r="T608" s="93" t="s">
        <v>7</v>
      </c>
      <c r="U608" s="94" t="s">
        <v>7</v>
      </c>
      <c r="V608" s="94" t="s">
        <v>7</v>
      </c>
      <c r="W608" s="95" t="s">
        <v>7</v>
      </c>
      <c r="X608" s="95" t="s">
        <v>7</v>
      </c>
    </row>
    <row r="609" spans="14:24" ht="15.75">
      <c r="N609" s="91">
        <v>55031</v>
      </c>
      <c r="O609" s="92" t="s">
        <v>7</v>
      </c>
      <c r="P609" s="92" t="s">
        <v>7</v>
      </c>
      <c r="Q609" s="92" t="s">
        <v>7</v>
      </c>
      <c r="R609" s="92" t="s">
        <v>7</v>
      </c>
      <c r="S609" s="93" t="s">
        <v>7</v>
      </c>
      <c r="T609" s="93" t="s">
        <v>7</v>
      </c>
      <c r="U609" s="94" t="s">
        <v>7</v>
      </c>
      <c r="V609" s="94" t="s">
        <v>7</v>
      </c>
      <c r="W609" s="95" t="s">
        <v>7</v>
      </c>
      <c r="X609" s="95" t="s">
        <v>7</v>
      </c>
    </row>
    <row r="610" spans="14:24" ht="15.75">
      <c r="N610" s="91">
        <v>55061</v>
      </c>
      <c r="O610" s="92" t="s">
        <v>7</v>
      </c>
      <c r="P610" s="92" t="s">
        <v>7</v>
      </c>
      <c r="Q610" s="92" t="s">
        <v>7</v>
      </c>
      <c r="R610" s="92" t="s">
        <v>7</v>
      </c>
      <c r="S610" s="93" t="s">
        <v>7</v>
      </c>
      <c r="T610" s="93" t="s">
        <v>7</v>
      </c>
      <c r="U610" s="94" t="s">
        <v>7</v>
      </c>
      <c r="V610" s="94" t="s">
        <v>7</v>
      </c>
      <c r="W610" s="95" t="s">
        <v>7</v>
      </c>
      <c r="X610" s="95" t="s">
        <v>7</v>
      </c>
    </row>
    <row r="611" spans="14:24" ht="15.75">
      <c r="N611" s="91">
        <v>55092</v>
      </c>
      <c r="O611" s="92" t="s">
        <v>7</v>
      </c>
      <c r="P611" s="92" t="s">
        <v>7</v>
      </c>
      <c r="Q611" s="92" t="s">
        <v>7</v>
      </c>
      <c r="R611" s="92" t="s">
        <v>7</v>
      </c>
      <c r="S611" s="93" t="s">
        <v>7</v>
      </c>
      <c r="T611" s="93" t="s">
        <v>7</v>
      </c>
      <c r="U611" s="94" t="s">
        <v>7</v>
      </c>
      <c r="V611" s="94" t="s">
        <v>7</v>
      </c>
      <c r="W611" s="95" t="s">
        <v>7</v>
      </c>
      <c r="X611" s="95" t="s">
        <v>7</v>
      </c>
    </row>
    <row r="612" spans="14:24" ht="15.75">
      <c r="N612" s="91">
        <v>55122</v>
      </c>
      <c r="O612" s="92" t="s">
        <v>7</v>
      </c>
      <c r="P612" s="92" t="s">
        <v>7</v>
      </c>
      <c r="Q612" s="92" t="s">
        <v>7</v>
      </c>
      <c r="R612" s="92" t="s">
        <v>7</v>
      </c>
      <c r="S612" s="93" t="s">
        <v>7</v>
      </c>
      <c r="T612" s="93" t="s">
        <v>7</v>
      </c>
      <c r="U612" s="94" t="s">
        <v>7</v>
      </c>
      <c r="V612" s="94" t="s">
        <v>7</v>
      </c>
      <c r="W612" s="95" t="s">
        <v>7</v>
      </c>
      <c r="X612" s="95" t="s">
        <v>7</v>
      </c>
    </row>
    <row r="613" spans="14:24" ht="15.75">
      <c r="N613" s="91">
        <v>55153</v>
      </c>
      <c r="O613" s="92" t="s">
        <v>7</v>
      </c>
      <c r="P613" s="92" t="s">
        <v>7</v>
      </c>
      <c r="Q613" s="92" t="s">
        <v>7</v>
      </c>
      <c r="R613" s="92" t="s">
        <v>7</v>
      </c>
      <c r="S613" s="93" t="s">
        <v>7</v>
      </c>
      <c r="T613" s="93" t="s">
        <v>7</v>
      </c>
      <c r="U613" s="94" t="s">
        <v>7</v>
      </c>
      <c r="V613" s="94" t="s">
        <v>7</v>
      </c>
      <c r="W613" s="95" t="s">
        <v>7</v>
      </c>
      <c r="X613" s="95" t="s">
        <v>7</v>
      </c>
    </row>
    <row r="614" spans="14:24" ht="15.75">
      <c r="N614" s="91">
        <v>55184</v>
      </c>
      <c r="O614" s="92" t="s">
        <v>7</v>
      </c>
      <c r="P614" s="92" t="s">
        <v>7</v>
      </c>
      <c r="Q614" s="92" t="s">
        <v>7</v>
      </c>
      <c r="R614" s="92" t="s">
        <v>7</v>
      </c>
      <c r="S614" s="93" t="s">
        <v>7</v>
      </c>
      <c r="T614" s="93" t="s">
        <v>7</v>
      </c>
      <c r="U614" s="94" t="s">
        <v>7</v>
      </c>
      <c r="V614" s="94" t="s">
        <v>7</v>
      </c>
      <c r="W614" s="95" t="s">
        <v>7</v>
      </c>
      <c r="X614" s="95" t="s">
        <v>7</v>
      </c>
    </row>
    <row r="615" spans="14:24" ht="15.75">
      <c r="N615" s="91">
        <v>55212</v>
      </c>
      <c r="O615" s="92" t="s">
        <v>7</v>
      </c>
      <c r="P615" s="92" t="s">
        <v>7</v>
      </c>
      <c r="Q615" s="92" t="s">
        <v>7</v>
      </c>
      <c r="R615" s="92" t="s">
        <v>7</v>
      </c>
      <c r="S615" s="93" t="s">
        <v>7</v>
      </c>
      <c r="T615" s="93" t="s">
        <v>7</v>
      </c>
      <c r="U615" s="94" t="s">
        <v>7</v>
      </c>
      <c r="V615" s="94" t="s">
        <v>7</v>
      </c>
      <c r="W615" s="95" t="s">
        <v>7</v>
      </c>
      <c r="X615" s="95" t="s">
        <v>7</v>
      </c>
    </row>
    <row r="616" spans="14:24" ht="15.75">
      <c r="N616" s="91">
        <v>55243</v>
      </c>
      <c r="O616" s="92" t="s">
        <v>7</v>
      </c>
      <c r="P616" s="92" t="s">
        <v>7</v>
      </c>
      <c r="Q616" s="92" t="s">
        <v>7</v>
      </c>
      <c r="R616" s="92" t="s">
        <v>7</v>
      </c>
      <c r="S616" s="93" t="s">
        <v>7</v>
      </c>
      <c r="T616" s="93" t="s">
        <v>7</v>
      </c>
      <c r="U616" s="94" t="s">
        <v>7</v>
      </c>
      <c r="V616" s="94" t="s">
        <v>7</v>
      </c>
      <c r="W616" s="95" t="s">
        <v>7</v>
      </c>
      <c r="X616" s="95" t="s">
        <v>7</v>
      </c>
    </row>
    <row r="617" spans="14:24" ht="15.75">
      <c r="N617" s="91">
        <v>55273</v>
      </c>
      <c r="O617" s="92" t="s">
        <v>7</v>
      </c>
      <c r="P617" s="92" t="s">
        <v>7</v>
      </c>
      <c r="Q617" s="92" t="s">
        <v>7</v>
      </c>
      <c r="R617" s="92" t="s">
        <v>7</v>
      </c>
      <c r="S617" s="93" t="s">
        <v>7</v>
      </c>
      <c r="T617" s="93" t="s">
        <v>7</v>
      </c>
      <c r="U617" s="94" t="s">
        <v>7</v>
      </c>
      <c r="V617" s="94" t="s">
        <v>7</v>
      </c>
      <c r="W617" s="95" t="s">
        <v>7</v>
      </c>
      <c r="X617" s="95" t="s">
        <v>7</v>
      </c>
    </row>
    <row r="618" spans="14:24" ht="15.75">
      <c r="N618" s="91">
        <v>55304</v>
      </c>
      <c r="O618" s="92" t="s">
        <v>7</v>
      </c>
      <c r="P618" s="92" t="s">
        <v>7</v>
      </c>
      <c r="Q618" s="92" t="s">
        <v>7</v>
      </c>
      <c r="R618" s="92" t="s">
        <v>7</v>
      </c>
      <c r="S618" s="93" t="s">
        <v>7</v>
      </c>
      <c r="T618" s="93" t="s">
        <v>7</v>
      </c>
      <c r="U618" s="94" t="s">
        <v>7</v>
      </c>
      <c r="V618" s="94" t="s">
        <v>7</v>
      </c>
      <c r="W618" s="95" t="s">
        <v>7</v>
      </c>
      <c r="X618" s="95" t="s">
        <v>7</v>
      </c>
    </row>
    <row r="619" spans="14:24" ht="15.75">
      <c r="N619" s="91">
        <v>55334</v>
      </c>
      <c r="O619" s="92" t="s">
        <v>7</v>
      </c>
      <c r="P619" s="92" t="s">
        <v>7</v>
      </c>
      <c r="Q619" s="92" t="s">
        <v>7</v>
      </c>
      <c r="R619" s="92" t="s">
        <v>7</v>
      </c>
      <c r="S619" s="93" t="s">
        <v>7</v>
      </c>
      <c r="T619" s="93" t="s">
        <v>7</v>
      </c>
      <c r="U619" s="94" t="s">
        <v>7</v>
      </c>
      <c r="V619" s="94" t="s">
        <v>7</v>
      </c>
      <c r="W619" s="95" t="s">
        <v>7</v>
      </c>
      <c r="X619" s="95" t="s">
        <v>7</v>
      </c>
    </row>
    <row r="620" spans="14:24" ht="15.75">
      <c r="N620" s="91">
        <v>55365</v>
      </c>
      <c r="O620" s="92" t="s">
        <v>7</v>
      </c>
      <c r="P620" s="92" t="s">
        <v>7</v>
      </c>
      <c r="Q620" s="92" t="s">
        <v>7</v>
      </c>
      <c r="R620" s="92" t="s">
        <v>7</v>
      </c>
      <c r="S620" s="93" t="s">
        <v>7</v>
      </c>
      <c r="T620" s="93" t="s">
        <v>7</v>
      </c>
      <c r="U620" s="94" t="s">
        <v>7</v>
      </c>
      <c r="V620" s="94" t="s">
        <v>7</v>
      </c>
      <c r="W620" s="95" t="s">
        <v>7</v>
      </c>
      <c r="X620" s="95" t="s">
        <v>7</v>
      </c>
    </row>
    <row r="621" spans="14:24" ht="15.75">
      <c r="N621" s="91">
        <v>55396</v>
      </c>
      <c r="O621" s="92" t="s">
        <v>7</v>
      </c>
      <c r="P621" s="92" t="s">
        <v>7</v>
      </c>
      <c r="Q621" s="92" t="s">
        <v>7</v>
      </c>
      <c r="R621" s="92" t="s">
        <v>7</v>
      </c>
      <c r="S621" s="93" t="s">
        <v>7</v>
      </c>
      <c r="T621" s="93" t="s">
        <v>7</v>
      </c>
      <c r="U621" s="94" t="s">
        <v>7</v>
      </c>
      <c r="V621" s="94" t="s">
        <v>7</v>
      </c>
      <c r="W621" s="95" t="s">
        <v>7</v>
      </c>
      <c r="X621" s="95" t="s">
        <v>7</v>
      </c>
    </row>
    <row r="622" spans="14:24" ht="15.75">
      <c r="N622" s="91">
        <v>55426</v>
      </c>
      <c r="O622" s="92" t="s">
        <v>7</v>
      </c>
      <c r="P622" s="92" t="s">
        <v>7</v>
      </c>
      <c r="Q622" s="92" t="s">
        <v>7</v>
      </c>
      <c r="R622" s="92" t="s">
        <v>7</v>
      </c>
      <c r="S622" s="93" t="s">
        <v>7</v>
      </c>
      <c r="T622" s="93" t="s">
        <v>7</v>
      </c>
      <c r="U622" s="94" t="s">
        <v>7</v>
      </c>
      <c r="V622" s="94" t="s">
        <v>7</v>
      </c>
      <c r="W622" s="95" t="s">
        <v>7</v>
      </c>
      <c r="X622" s="95" t="s">
        <v>7</v>
      </c>
    </row>
    <row r="623" spans="14:24" ht="15.75">
      <c r="N623" s="91">
        <v>55457</v>
      </c>
      <c r="O623" s="92" t="s">
        <v>7</v>
      </c>
      <c r="P623" s="92" t="s">
        <v>7</v>
      </c>
      <c r="Q623" s="92" t="s">
        <v>7</v>
      </c>
      <c r="R623" s="92" t="s">
        <v>7</v>
      </c>
      <c r="S623" s="93" t="s">
        <v>7</v>
      </c>
      <c r="T623" s="93" t="s">
        <v>7</v>
      </c>
      <c r="U623" s="94" t="s">
        <v>7</v>
      </c>
      <c r="V623" s="94" t="s">
        <v>7</v>
      </c>
      <c r="W623" s="95" t="s">
        <v>7</v>
      </c>
      <c r="X623" s="95" t="s">
        <v>7</v>
      </c>
    </row>
    <row r="624" spans="14:24" ht="15.75">
      <c r="N624" s="91">
        <v>55487</v>
      </c>
      <c r="O624" s="92" t="s">
        <v>7</v>
      </c>
      <c r="P624" s="92" t="s">
        <v>7</v>
      </c>
      <c r="Q624" s="92" t="s">
        <v>7</v>
      </c>
      <c r="R624" s="92" t="s">
        <v>7</v>
      </c>
      <c r="S624" s="93" t="s">
        <v>7</v>
      </c>
      <c r="T624" s="93" t="s">
        <v>7</v>
      </c>
      <c r="U624" s="94" t="s">
        <v>7</v>
      </c>
      <c r="V624" s="94" t="s">
        <v>7</v>
      </c>
      <c r="W624" s="95" t="s">
        <v>7</v>
      </c>
      <c r="X624" s="95" t="s">
        <v>7</v>
      </c>
    </row>
    <row r="625" spans="14:24" ht="15.75">
      <c r="N625" s="91">
        <v>55518</v>
      </c>
      <c r="O625" s="92" t="s">
        <v>7</v>
      </c>
      <c r="P625" s="92" t="s">
        <v>7</v>
      </c>
      <c r="Q625" s="92" t="s">
        <v>7</v>
      </c>
      <c r="R625" s="92" t="s">
        <v>7</v>
      </c>
      <c r="S625" s="93" t="s">
        <v>7</v>
      </c>
      <c r="T625" s="93" t="s">
        <v>7</v>
      </c>
      <c r="U625" s="94" t="s">
        <v>7</v>
      </c>
      <c r="V625" s="94" t="s">
        <v>7</v>
      </c>
      <c r="W625" s="95" t="s">
        <v>7</v>
      </c>
      <c r="X625" s="95" t="s">
        <v>7</v>
      </c>
    </row>
    <row r="626" spans="14:24" ht="15.75">
      <c r="N626" s="91">
        <v>55549</v>
      </c>
      <c r="O626" s="92" t="s">
        <v>7</v>
      </c>
      <c r="P626" s="92" t="s">
        <v>7</v>
      </c>
      <c r="Q626" s="92" t="s">
        <v>7</v>
      </c>
      <c r="R626" s="92" t="s">
        <v>7</v>
      </c>
      <c r="S626" s="93" t="s">
        <v>7</v>
      </c>
      <c r="T626" s="93" t="s">
        <v>7</v>
      </c>
      <c r="U626" s="94" t="s">
        <v>7</v>
      </c>
      <c r="V626" s="94" t="s">
        <v>7</v>
      </c>
      <c r="W626" s="95" t="s">
        <v>7</v>
      </c>
      <c r="X626" s="95" t="s">
        <v>7</v>
      </c>
    </row>
    <row r="627" spans="14:24" ht="15.75">
      <c r="N627" s="91">
        <v>55578</v>
      </c>
      <c r="O627" s="92" t="s">
        <v>7</v>
      </c>
      <c r="P627" s="92" t="s">
        <v>7</v>
      </c>
      <c r="Q627" s="92" t="s">
        <v>7</v>
      </c>
      <c r="R627" s="92" t="s">
        <v>7</v>
      </c>
      <c r="S627" s="93" t="s">
        <v>7</v>
      </c>
      <c r="T627" s="93" t="s">
        <v>7</v>
      </c>
      <c r="U627" s="94" t="s">
        <v>7</v>
      </c>
      <c r="V627" s="94" t="s">
        <v>7</v>
      </c>
      <c r="W627" s="95" t="s">
        <v>7</v>
      </c>
      <c r="X627" s="95" t="s">
        <v>7</v>
      </c>
    </row>
    <row r="628" spans="14:24" ht="15.75">
      <c r="N628" s="91">
        <v>55609</v>
      </c>
      <c r="O628" s="92" t="s">
        <v>7</v>
      </c>
      <c r="P628" s="92" t="s">
        <v>7</v>
      </c>
      <c r="Q628" s="92" t="s">
        <v>7</v>
      </c>
      <c r="R628" s="92" t="s">
        <v>7</v>
      </c>
      <c r="S628" s="93" t="s">
        <v>7</v>
      </c>
      <c r="T628" s="93" t="s">
        <v>7</v>
      </c>
      <c r="U628" s="94" t="s">
        <v>7</v>
      </c>
      <c r="V628" s="94" t="s">
        <v>7</v>
      </c>
      <c r="W628" s="95" t="s">
        <v>7</v>
      </c>
      <c r="X628" s="95" t="s">
        <v>7</v>
      </c>
    </row>
    <row r="629" spans="14:24" ht="15.75">
      <c r="N629" s="91">
        <v>55639</v>
      </c>
      <c r="O629" s="92" t="s">
        <v>7</v>
      </c>
      <c r="P629" s="92" t="s">
        <v>7</v>
      </c>
      <c r="Q629" s="92" t="s">
        <v>7</v>
      </c>
      <c r="R629" s="92" t="s">
        <v>7</v>
      </c>
      <c r="S629" s="93" t="s">
        <v>7</v>
      </c>
      <c r="T629" s="93" t="s">
        <v>7</v>
      </c>
      <c r="U629" s="94" t="s">
        <v>7</v>
      </c>
      <c r="V629" s="94" t="s">
        <v>7</v>
      </c>
      <c r="W629" s="95" t="s">
        <v>7</v>
      </c>
      <c r="X629" s="95" t="s">
        <v>7</v>
      </c>
    </row>
    <row r="630" spans="14:24" ht="15.75">
      <c r="N630" s="91">
        <v>55670</v>
      </c>
      <c r="O630" s="92" t="s">
        <v>7</v>
      </c>
      <c r="P630" s="92" t="s">
        <v>7</v>
      </c>
      <c r="Q630" s="92" t="s">
        <v>7</v>
      </c>
      <c r="R630" s="92" t="s">
        <v>7</v>
      </c>
      <c r="S630" s="93" t="s">
        <v>7</v>
      </c>
      <c r="T630" s="93" t="s">
        <v>7</v>
      </c>
      <c r="U630" s="94" t="s">
        <v>7</v>
      </c>
      <c r="V630" s="94" t="s">
        <v>7</v>
      </c>
      <c r="W630" s="95" t="s">
        <v>7</v>
      </c>
      <c r="X630" s="95" t="s">
        <v>7</v>
      </c>
    </row>
    <row r="631" spans="14:24" ht="15.75">
      <c r="N631" s="91">
        <v>55700</v>
      </c>
      <c r="O631" s="92" t="s">
        <v>7</v>
      </c>
      <c r="P631" s="92" t="s">
        <v>7</v>
      </c>
      <c r="Q631" s="92" t="s">
        <v>7</v>
      </c>
      <c r="R631" s="92" t="s">
        <v>7</v>
      </c>
      <c r="S631" s="93" t="s">
        <v>7</v>
      </c>
      <c r="T631" s="93" t="s">
        <v>7</v>
      </c>
      <c r="U631" s="94" t="s">
        <v>7</v>
      </c>
      <c r="V631" s="94" t="s">
        <v>7</v>
      </c>
      <c r="W631" s="95" t="s">
        <v>7</v>
      </c>
      <c r="X631" s="95" t="s">
        <v>7</v>
      </c>
    </row>
    <row r="632" spans="14:24" ht="15.75">
      <c r="N632" s="91">
        <v>55731</v>
      </c>
      <c r="O632" s="92" t="s">
        <v>7</v>
      </c>
      <c r="P632" s="92" t="s">
        <v>7</v>
      </c>
      <c r="Q632" s="92" t="s">
        <v>7</v>
      </c>
      <c r="R632" s="92" t="s">
        <v>7</v>
      </c>
      <c r="S632" s="93" t="s">
        <v>7</v>
      </c>
      <c r="T632" s="93" t="s">
        <v>7</v>
      </c>
      <c r="U632" s="94" t="s">
        <v>7</v>
      </c>
      <c r="V632" s="94" t="s">
        <v>7</v>
      </c>
      <c r="W632" s="95" t="s">
        <v>7</v>
      </c>
      <c r="X632" s="95" t="s">
        <v>7</v>
      </c>
    </row>
    <row r="633" spans="14:24" ht="15.75">
      <c r="N633" s="91">
        <v>55762</v>
      </c>
      <c r="O633" s="92" t="s">
        <v>7</v>
      </c>
      <c r="P633" s="92" t="s">
        <v>7</v>
      </c>
      <c r="Q633" s="92" t="s">
        <v>7</v>
      </c>
      <c r="R633" s="92" t="s">
        <v>7</v>
      </c>
      <c r="S633" s="93" t="s">
        <v>7</v>
      </c>
      <c r="T633" s="93" t="s">
        <v>7</v>
      </c>
      <c r="U633" s="94" t="s">
        <v>7</v>
      </c>
      <c r="V633" s="94" t="s">
        <v>7</v>
      </c>
      <c r="W633" s="95" t="s">
        <v>7</v>
      </c>
      <c r="X633" s="95" t="s">
        <v>7</v>
      </c>
    </row>
  </sheetData>
  <mergeCells count="3">
    <mergeCell ref="A7:F7"/>
    <mergeCell ref="H7:M7"/>
    <mergeCell ref="A27:F27"/>
  </mergeCells>
  <conditionalFormatting sqref="N2:N277 N292:N633">
    <cfRule type="expression" dxfId="6" priority="5">
      <formula>$O2=""</formula>
    </cfRule>
  </conditionalFormatting>
  <conditionalFormatting sqref="N278">
    <cfRule type="expression" dxfId="5" priority="4">
      <formula>$O278=""</formula>
    </cfRule>
  </conditionalFormatting>
  <conditionalFormatting sqref="N279:N280">
    <cfRule type="expression" dxfId="4" priority="3">
      <formula>$O279=""</formula>
    </cfRule>
  </conditionalFormatting>
  <conditionalFormatting sqref="N281:N282">
    <cfRule type="expression" dxfId="3" priority="2">
      <formula>$O281=""</formula>
    </cfRule>
  </conditionalFormatting>
  <conditionalFormatting sqref="N283:N291">
    <cfRule type="expression" dxfId="2" priority="1">
      <formula>$O283=""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C6B2F-D023-479F-B214-FAF81459AE70}">
  <sheetPr codeName="Sheet12"/>
  <dimension ref="A1:V466"/>
  <sheetViews>
    <sheetView topLeftCell="E1" workbookViewId="0"/>
  </sheetViews>
  <sheetFormatPr defaultColWidth="9.140625" defaultRowHeight="15.75"/>
  <cols>
    <col min="1" max="15" width="13.7109375" style="30" customWidth="1"/>
    <col min="16" max="16" width="23.85546875" style="108" bestFit="1" customWidth="1"/>
    <col min="17" max="17" width="18.28515625" style="13" customWidth="1"/>
    <col min="18" max="18" width="22.28515625" style="13" customWidth="1"/>
    <col min="19" max="19" width="12.5703125" style="13" customWidth="1"/>
    <col min="20" max="20" width="16.7109375" style="108" customWidth="1"/>
    <col min="21" max="21" width="19.28515625" style="13" customWidth="1"/>
    <col min="22" max="22" width="16" style="13" customWidth="1"/>
    <col min="23" max="16384" width="9.140625" style="30"/>
  </cols>
  <sheetData>
    <row r="1" spans="1:22" s="2" customFormat="1" ht="15.95" customHeight="1">
      <c r="P1" s="96"/>
      <c r="Q1" s="1"/>
      <c r="R1" s="1"/>
      <c r="S1" s="1"/>
      <c r="T1" s="1"/>
      <c r="U1" s="1"/>
      <c r="V1" s="1"/>
    </row>
    <row r="2" spans="1:22" s="5" customFormat="1" ht="15.95" customHeight="1">
      <c r="P2" s="4"/>
      <c r="Q2" s="97"/>
      <c r="R2" s="97"/>
      <c r="S2" s="97"/>
      <c r="T2" s="97"/>
      <c r="U2" s="97"/>
      <c r="V2" s="97"/>
    </row>
    <row r="3" spans="1:22" s="5" customFormat="1" ht="15.95" customHeight="1">
      <c r="P3" s="4"/>
      <c r="Q3" s="97"/>
      <c r="R3" s="97"/>
      <c r="S3" s="97"/>
      <c r="T3" s="97"/>
      <c r="U3" s="97"/>
      <c r="V3" s="97"/>
    </row>
    <row r="4" spans="1:22" s="8" customFormat="1" ht="15.95" customHeight="1">
      <c r="P4" s="7"/>
      <c r="Q4" s="98"/>
      <c r="R4" s="98"/>
      <c r="S4" s="98"/>
      <c r="T4" s="98"/>
      <c r="U4" s="98"/>
      <c r="V4" s="98"/>
    </row>
    <row r="5" spans="1:22" s="27" customFormat="1" ht="43.5" customHeight="1">
      <c r="P5" s="99" t="s">
        <v>0</v>
      </c>
      <c r="Q5" s="100" t="s">
        <v>1</v>
      </c>
      <c r="R5" s="101" t="s">
        <v>15</v>
      </c>
      <c r="S5" s="45"/>
      <c r="T5" s="102" t="s">
        <v>0</v>
      </c>
      <c r="U5" s="103" t="s">
        <v>116</v>
      </c>
      <c r="V5" s="103" t="s">
        <v>117</v>
      </c>
    </row>
    <row r="6" spans="1:22">
      <c r="P6" s="104">
        <v>35826</v>
      </c>
      <c r="Q6" s="105">
        <v>78.296214140799705</v>
      </c>
      <c r="R6" s="106">
        <v>84.132441987693298</v>
      </c>
      <c r="T6" s="104">
        <v>35155</v>
      </c>
      <c r="U6" s="107">
        <v>63.628858527378199</v>
      </c>
      <c r="V6" s="107">
        <v>64.014074735493693</v>
      </c>
    </row>
    <row r="7" spans="1:22">
      <c r="A7" s="153" t="s">
        <v>118</v>
      </c>
      <c r="B7" s="153"/>
      <c r="C7" s="153"/>
      <c r="D7" s="153"/>
      <c r="E7" s="153"/>
      <c r="F7" s="153"/>
      <c r="G7" s="153"/>
      <c r="H7" s="65"/>
      <c r="I7" s="153" t="s">
        <v>119</v>
      </c>
      <c r="J7" s="153"/>
      <c r="K7" s="153"/>
      <c r="L7" s="153"/>
      <c r="M7" s="153"/>
      <c r="N7" s="153"/>
      <c r="O7" s="153"/>
      <c r="P7" s="104">
        <v>35854</v>
      </c>
      <c r="Q7" s="105">
        <v>77.933958330661596</v>
      </c>
      <c r="R7" s="106">
        <v>83.1745957060363</v>
      </c>
      <c r="T7" s="104">
        <v>35246</v>
      </c>
      <c r="U7" s="107">
        <v>64.085606258102999</v>
      </c>
      <c r="V7" s="107">
        <v>63.135531427472998</v>
      </c>
    </row>
    <row r="8" spans="1:22">
      <c r="A8" s="153" t="s">
        <v>6</v>
      </c>
      <c r="B8" s="153"/>
      <c r="C8" s="153"/>
      <c r="D8" s="153"/>
      <c r="E8" s="153"/>
      <c r="F8" s="153"/>
      <c r="G8" s="153"/>
      <c r="H8" s="65"/>
      <c r="I8" s="153" t="s">
        <v>6</v>
      </c>
      <c r="J8" s="153"/>
      <c r="K8" s="153"/>
      <c r="L8" s="153"/>
      <c r="M8" s="153"/>
      <c r="N8" s="153"/>
      <c r="O8" s="153"/>
      <c r="P8" s="104">
        <v>35885</v>
      </c>
      <c r="Q8" s="105">
        <v>77.686357674556106</v>
      </c>
      <c r="R8" s="106">
        <v>82.792945297074198</v>
      </c>
      <c r="T8" s="104">
        <v>35338</v>
      </c>
      <c r="U8" s="107">
        <v>66.203954963521696</v>
      </c>
      <c r="V8" s="107">
        <v>69.314848357216405</v>
      </c>
    </row>
    <row r="9" spans="1:22">
      <c r="P9" s="104">
        <v>35915</v>
      </c>
      <c r="Q9" s="105">
        <v>78.519468109804507</v>
      </c>
      <c r="R9" s="106">
        <v>83.739315338459406</v>
      </c>
      <c r="T9" s="104">
        <v>35430</v>
      </c>
      <c r="U9" s="107">
        <v>68.486815588461695</v>
      </c>
      <c r="V9" s="107">
        <v>71.509261237716899</v>
      </c>
    </row>
    <row r="10" spans="1:22">
      <c r="P10" s="104">
        <v>35946</v>
      </c>
      <c r="Q10" s="105">
        <v>79.635370710685805</v>
      </c>
      <c r="R10" s="106">
        <v>85.016302068073301</v>
      </c>
      <c r="T10" s="104">
        <v>35520</v>
      </c>
      <c r="U10" s="107">
        <v>68.905613193368893</v>
      </c>
      <c r="V10" s="107">
        <v>71.525927578518406</v>
      </c>
    </row>
    <row r="11" spans="1:22">
      <c r="P11" s="104">
        <v>35976</v>
      </c>
      <c r="Q11" s="105">
        <v>80.849198436117604</v>
      </c>
      <c r="R11" s="106">
        <v>85.200489882760493</v>
      </c>
      <c r="T11" s="104">
        <v>35611</v>
      </c>
      <c r="U11" s="107">
        <v>71.341810591073596</v>
      </c>
      <c r="V11" s="107">
        <v>74.300892437980806</v>
      </c>
    </row>
    <row r="12" spans="1:22">
      <c r="P12" s="104">
        <v>36007</v>
      </c>
      <c r="Q12" s="105">
        <v>80.653357793253704</v>
      </c>
      <c r="R12" s="106">
        <v>84.911568406886204</v>
      </c>
      <c r="T12" s="104">
        <v>35703</v>
      </c>
      <c r="U12" s="107">
        <v>73.242363480517696</v>
      </c>
      <c r="V12" s="107">
        <v>79.018572687630694</v>
      </c>
    </row>
    <row r="13" spans="1:22">
      <c r="P13" s="104">
        <v>36038</v>
      </c>
      <c r="Q13" s="105">
        <v>79.909419012839805</v>
      </c>
      <c r="R13" s="106">
        <v>83.671251281630802</v>
      </c>
      <c r="T13" s="104">
        <v>35795</v>
      </c>
      <c r="U13" s="107">
        <v>78.211047433826096</v>
      </c>
      <c r="V13" s="107">
        <v>83.624601175287907</v>
      </c>
    </row>
    <row r="14" spans="1:22">
      <c r="P14" s="104">
        <v>36068</v>
      </c>
      <c r="Q14" s="105">
        <v>79.512582873286505</v>
      </c>
      <c r="R14" s="106">
        <v>84.803142047146693</v>
      </c>
      <c r="T14" s="104">
        <v>35885</v>
      </c>
      <c r="U14" s="107">
        <v>77.1110525045613</v>
      </c>
      <c r="V14" s="107">
        <v>82.291239006238499</v>
      </c>
    </row>
    <row r="15" spans="1:22">
      <c r="P15" s="104">
        <v>36099</v>
      </c>
      <c r="Q15" s="105">
        <v>80.473455901342106</v>
      </c>
      <c r="R15" s="106">
        <v>85.705622735069397</v>
      </c>
      <c r="T15" s="104">
        <v>35976</v>
      </c>
      <c r="U15" s="107">
        <v>80.459130623003304</v>
      </c>
      <c r="V15" s="107">
        <v>84.867714075717203</v>
      </c>
    </row>
    <row r="16" spans="1:22">
      <c r="P16" s="104">
        <v>36129</v>
      </c>
      <c r="Q16" s="105">
        <v>82.339096710165407</v>
      </c>
      <c r="R16" s="106">
        <v>89.507619047723097</v>
      </c>
      <c r="T16" s="104">
        <v>36068</v>
      </c>
      <c r="U16" s="107">
        <v>79.377249472659798</v>
      </c>
      <c r="V16" s="107">
        <v>84.286140891003001</v>
      </c>
    </row>
    <row r="17" spans="16:22">
      <c r="P17" s="104">
        <v>36160</v>
      </c>
      <c r="Q17" s="105">
        <v>83.735513101756794</v>
      </c>
      <c r="R17" s="106">
        <v>91.196147388165201</v>
      </c>
      <c r="T17" s="104">
        <v>36160</v>
      </c>
      <c r="U17" s="107">
        <v>83.930677144263299</v>
      </c>
      <c r="V17" s="107">
        <v>91.614906688766297</v>
      </c>
    </row>
    <row r="18" spans="16:22">
      <c r="P18" s="104">
        <v>36191</v>
      </c>
      <c r="Q18" s="105">
        <v>84.039389783489497</v>
      </c>
      <c r="R18" s="106">
        <v>91.658517399487593</v>
      </c>
      <c r="T18" s="104">
        <v>36250</v>
      </c>
      <c r="U18" s="107">
        <v>83.231571594075206</v>
      </c>
      <c r="V18" s="107">
        <v>86.124930053420997</v>
      </c>
    </row>
    <row r="19" spans="16:22">
      <c r="P19" s="104">
        <v>36219</v>
      </c>
      <c r="Q19" s="105">
        <v>83.5710063126797</v>
      </c>
      <c r="R19" s="106">
        <v>88.103377300281096</v>
      </c>
      <c r="T19" s="104">
        <v>36341</v>
      </c>
      <c r="U19" s="107">
        <v>87.152980462115593</v>
      </c>
      <c r="V19" s="107">
        <v>92.231780344197801</v>
      </c>
    </row>
    <row r="20" spans="16:22">
      <c r="P20" s="104">
        <v>36250</v>
      </c>
      <c r="Q20" s="105">
        <v>83.790411601149103</v>
      </c>
      <c r="R20" s="106">
        <v>86.507207691168702</v>
      </c>
      <c r="T20" s="104">
        <v>36433</v>
      </c>
      <c r="U20" s="107">
        <v>88.711884027590798</v>
      </c>
      <c r="V20" s="107">
        <v>94.940962751675102</v>
      </c>
    </row>
    <row r="21" spans="16:22">
      <c r="P21" s="104">
        <v>36280</v>
      </c>
      <c r="Q21" s="105">
        <v>84.8248657849566</v>
      </c>
      <c r="R21" s="106">
        <v>86.397464534012698</v>
      </c>
      <c r="T21" s="104">
        <v>36525</v>
      </c>
      <c r="U21" s="107">
        <v>90.483279608905207</v>
      </c>
      <c r="V21" s="107">
        <v>94.534243469192702</v>
      </c>
    </row>
    <row r="22" spans="16:22">
      <c r="P22" s="104">
        <v>36311</v>
      </c>
      <c r="Q22" s="105">
        <v>86.444465498363101</v>
      </c>
      <c r="R22" s="106">
        <v>90.949511245437506</v>
      </c>
      <c r="T22" s="104">
        <v>36616</v>
      </c>
      <c r="U22" s="107">
        <v>92.559412430541698</v>
      </c>
      <c r="V22" s="107">
        <v>96.369776735505198</v>
      </c>
    </row>
    <row r="23" spans="16:22">
      <c r="P23" s="104">
        <v>36341</v>
      </c>
      <c r="Q23" s="105">
        <v>87.710218232780605</v>
      </c>
      <c r="R23" s="106">
        <v>93.349762115816304</v>
      </c>
      <c r="T23" s="104">
        <v>36707</v>
      </c>
      <c r="U23" s="107">
        <v>96.835186739435301</v>
      </c>
      <c r="V23" s="107">
        <v>100.778267085438</v>
      </c>
    </row>
    <row r="24" spans="16:22">
      <c r="P24" s="104">
        <v>36372</v>
      </c>
      <c r="Q24" s="105">
        <v>88.409699909348305</v>
      </c>
      <c r="R24" s="106">
        <v>96.107960682058007</v>
      </c>
      <c r="T24" s="104">
        <v>36799</v>
      </c>
      <c r="U24" s="107">
        <v>96.5953870133973</v>
      </c>
      <c r="V24" s="107">
        <v>102.192022965969</v>
      </c>
    </row>
    <row r="25" spans="16:22">
      <c r="P25" s="104">
        <v>36403</v>
      </c>
      <c r="Q25" s="105">
        <v>88.538062882158599</v>
      </c>
      <c r="R25" s="106">
        <v>94.596904535653394</v>
      </c>
      <c r="T25" s="104">
        <v>36891</v>
      </c>
      <c r="U25" s="107">
        <v>100</v>
      </c>
      <c r="V25" s="107">
        <v>100</v>
      </c>
    </row>
    <row r="26" spans="16:22">
      <c r="P26" s="104">
        <v>36433</v>
      </c>
      <c r="Q26" s="105">
        <v>88.8887197747069</v>
      </c>
      <c r="R26" s="106">
        <v>94.959348316526103</v>
      </c>
      <c r="T26" s="104">
        <v>36981</v>
      </c>
      <c r="U26" s="107">
        <v>99.729187992134101</v>
      </c>
      <c r="V26" s="107">
        <v>103.78074994899499</v>
      </c>
    </row>
    <row r="27" spans="16:22">
      <c r="P27" s="104">
        <v>36464</v>
      </c>
      <c r="Q27" s="105">
        <v>89.338792266194304</v>
      </c>
      <c r="R27" s="106">
        <v>93.505314601080102</v>
      </c>
      <c r="T27" s="104">
        <v>37072</v>
      </c>
      <c r="U27" s="107">
        <v>101.38268081941</v>
      </c>
      <c r="V27" s="107">
        <v>101.92561631695</v>
      </c>
    </row>
    <row r="28" spans="16:22">
      <c r="P28" s="104">
        <v>36494</v>
      </c>
      <c r="Q28" s="105">
        <v>90.473747314084406</v>
      </c>
      <c r="R28" s="106">
        <v>95.676775995285098</v>
      </c>
      <c r="T28" s="104">
        <v>37164</v>
      </c>
      <c r="U28" s="107">
        <v>106.150463936454</v>
      </c>
      <c r="V28" s="107">
        <v>106.425322275895</v>
      </c>
    </row>
    <row r="29" spans="16:22">
      <c r="P29" s="104">
        <v>36525</v>
      </c>
      <c r="Q29" s="105">
        <v>91.1092917613352</v>
      </c>
      <c r="R29" s="106">
        <v>95.594516931971299</v>
      </c>
      <c r="T29" s="104">
        <v>37256</v>
      </c>
      <c r="U29" s="107">
        <v>103.06126852188901</v>
      </c>
      <c r="V29" s="107">
        <v>100.988669932254</v>
      </c>
    </row>
    <row r="30" spans="16:22">
      <c r="P30" s="104">
        <v>36556</v>
      </c>
      <c r="Q30" s="105">
        <v>92.168178432059904</v>
      </c>
      <c r="R30" s="106">
        <v>97.5348930306764</v>
      </c>
      <c r="T30" s="104">
        <v>37346</v>
      </c>
      <c r="U30" s="107">
        <v>107.092290355478</v>
      </c>
      <c r="V30" s="107">
        <v>100.82107062498</v>
      </c>
    </row>
    <row r="31" spans="16:22">
      <c r="P31" s="104">
        <v>36585</v>
      </c>
      <c r="Q31" s="105">
        <v>92.5061676654298</v>
      </c>
      <c r="R31" s="106">
        <v>97.033270515037103</v>
      </c>
      <c r="T31" s="104">
        <v>37437</v>
      </c>
      <c r="U31" s="107">
        <v>108.872767543824</v>
      </c>
      <c r="V31" s="107">
        <v>98.945063806469506</v>
      </c>
    </row>
    <row r="32" spans="16:22">
      <c r="P32" s="104">
        <v>36616</v>
      </c>
      <c r="Q32" s="105">
        <v>93.0930552283873</v>
      </c>
      <c r="R32" s="106">
        <v>97.757995643307297</v>
      </c>
      <c r="T32" s="104">
        <v>37529</v>
      </c>
      <c r="U32" s="107">
        <v>112.80471687493301</v>
      </c>
      <c r="V32" s="107">
        <v>106.685523158566</v>
      </c>
    </row>
    <row r="33" spans="16:22">
      <c r="P33" s="104">
        <v>36646</v>
      </c>
      <c r="Q33" s="105">
        <v>93.770337794089301</v>
      </c>
      <c r="R33" s="106">
        <v>96.595149666513507</v>
      </c>
      <c r="T33" s="104">
        <v>37621</v>
      </c>
      <c r="U33" s="107">
        <v>116.633368610197</v>
      </c>
      <c r="V33" s="107">
        <v>107.40594513588501</v>
      </c>
    </row>
    <row r="34" spans="16:22">
      <c r="P34" s="104">
        <v>36677</v>
      </c>
      <c r="Q34" s="105">
        <v>95.558481111230606</v>
      </c>
      <c r="R34" s="106">
        <v>98.248003406128603</v>
      </c>
      <c r="T34" s="104">
        <v>37711</v>
      </c>
      <c r="U34" s="107">
        <v>117.963629931597</v>
      </c>
      <c r="V34" s="107">
        <v>110.30673982966</v>
      </c>
    </row>
    <row r="35" spans="16:22">
      <c r="P35" s="104">
        <v>36707</v>
      </c>
      <c r="Q35" s="105">
        <v>97.576393746164698</v>
      </c>
      <c r="R35" s="106">
        <v>101.161378255223</v>
      </c>
      <c r="T35" s="104">
        <v>37802</v>
      </c>
      <c r="U35" s="107">
        <v>122.011804117697</v>
      </c>
      <c r="V35" s="107">
        <v>112.782095462116</v>
      </c>
    </row>
    <row r="36" spans="16:22">
      <c r="P36" s="104">
        <v>36738</v>
      </c>
      <c r="Q36" s="105">
        <v>97.995064858023895</v>
      </c>
      <c r="R36" s="106">
        <v>104.618390764484</v>
      </c>
      <c r="T36" s="104">
        <v>37894</v>
      </c>
      <c r="U36" s="107">
        <v>125.5634789018</v>
      </c>
      <c r="V36" s="107">
        <v>113.545291966771</v>
      </c>
    </row>
    <row r="37" spans="16:22">
      <c r="P37" s="104">
        <v>36769</v>
      </c>
      <c r="Q37" s="105">
        <v>97.570258896220196</v>
      </c>
      <c r="R37" s="106">
        <v>105.52716230548999</v>
      </c>
      <c r="T37" s="104">
        <v>37986</v>
      </c>
      <c r="U37" s="107">
        <v>128.32794697853399</v>
      </c>
      <c r="V37" s="107">
        <v>115.62711096360501</v>
      </c>
    </row>
    <row r="38" spans="16:22">
      <c r="P38" s="104">
        <v>36799</v>
      </c>
      <c r="Q38" s="105">
        <v>97.051476449465895</v>
      </c>
      <c r="R38" s="106">
        <v>103.65915807783701</v>
      </c>
      <c r="T38" s="104">
        <v>38077</v>
      </c>
      <c r="U38" s="107">
        <v>133.36162945315399</v>
      </c>
      <c r="V38" s="107">
        <v>121.046415957897</v>
      </c>
    </row>
    <row r="39" spans="16:22">
      <c r="P39" s="104">
        <v>36830</v>
      </c>
      <c r="Q39" s="105">
        <v>98.195673432916095</v>
      </c>
      <c r="R39" s="106">
        <v>101.528342710993</v>
      </c>
      <c r="T39" s="104">
        <v>38168</v>
      </c>
      <c r="U39" s="107">
        <v>140.25802120073399</v>
      </c>
      <c r="V39" s="107">
        <v>124.421285189557</v>
      </c>
    </row>
    <row r="40" spans="16:22">
      <c r="P40" s="104">
        <v>36860</v>
      </c>
      <c r="Q40" s="105">
        <v>99.289219249044606</v>
      </c>
      <c r="R40" s="106">
        <v>100.035152898956</v>
      </c>
      <c r="T40" s="104">
        <v>38260</v>
      </c>
      <c r="U40" s="107">
        <v>144.38210229378799</v>
      </c>
      <c r="V40" s="107">
        <v>128.51702518981</v>
      </c>
    </row>
    <row r="41" spans="16:22">
      <c r="P41" s="104">
        <v>36891</v>
      </c>
      <c r="Q41" s="105">
        <v>100</v>
      </c>
      <c r="R41" s="106">
        <v>100</v>
      </c>
      <c r="T41" s="104">
        <v>38352</v>
      </c>
      <c r="U41" s="107">
        <v>144.859967182085</v>
      </c>
      <c r="V41" s="107">
        <v>128.731476564616</v>
      </c>
    </row>
    <row r="42" spans="16:22">
      <c r="P42" s="104">
        <v>36922</v>
      </c>
      <c r="Q42" s="105">
        <v>100.072784620428</v>
      </c>
      <c r="R42" s="106">
        <v>101.04093548665099</v>
      </c>
      <c r="T42" s="104">
        <v>38442</v>
      </c>
      <c r="U42" s="107">
        <v>155.098654737137</v>
      </c>
      <c r="V42" s="107">
        <v>133.93165361978299</v>
      </c>
    </row>
    <row r="43" spans="16:22">
      <c r="P43" s="104">
        <v>36950</v>
      </c>
      <c r="Q43" s="105">
        <v>100.210982658711</v>
      </c>
      <c r="R43" s="106">
        <v>103.268740861281</v>
      </c>
      <c r="T43" s="104">
        <v>38533</v>
      </c>
      <c r="U43" s="107">
        <v>160.35728582292501</v>
      </c>
      <c r="V43" s="107">
        <v>139.14851223982501</v>
      </c>
    </row>
    <row r="44" spans="16:22">
      <c r="P44" s="104">
        <v>36981</v>
      </c>
      <c r="Q44" s="105">
        <v>100.257810093305</v>
      </c>
      <c r="R44" s="106">
        <v>104.400493596072</v>
      </c>
      <c r="T44" s="104">
        <v>38625</v>
      </c>
      <c r="U44" s="107">
        <v>164.70847612576699</v>
      </c>
      <c r="V44" s="107">
        <v>148.63356054021</v>
      </c>
    </row>
    <row r="45" spans="16:22">
      <c r="P45" s="104">
        <v>37011</v>
      </c>
      <c r="Q45" s="105">
        <v>100.326032563848</v>
      </c>
      <c r="R45" s="106">
        <v>103.597579728325</v>
      </c>
      <c r="T45" s="104">
        <v>38717</v>
      </c>
      <c r="U45" s="107">
        <v>167.12958850366201</v>
      </c>
      <c r="V45" s="107">
        <v>149.01309427754799</v>
      </c>
    </row>
    <row r="46" spans="16:22">
      <c r="P46" s="104">
        <v>37042</v>
      </c>
      <c r="Q46" s="105">
        <v>100.678446653695</v>
      </c>
      <c r="R46" s="106">
        <v>102.666391304341</v>
      </c>
      <c r="T46" s="104">
        <v>38807</v>
      </c>
      <c r="U46" s="107">
        <v>171.565792392693</v>
      </c>
      <c r="V46" s="107">
        <v>150.74376664872099</v>
      </c>
    </row>
    <row r="47" spans="16:22">
      <c r="P47" s="104">
        <v>37072</v>
      </c>
      <c r="Q47" s="105">
        <v>102.02116612775301</v>
      </c>
      <c r="R47" s="106">
        <v>103.05867045405699</v>
      </c>
      <c r="T47" s="104">
        <v>38898</v>
      </c>
      <c r="U47" s="107">
        <v>175.71708533815101</v>
      </c>
      <c r="V47" s="107">
        <v>153.04351341791801</v>
      </c>
    </row>
    <row r="48" spans="16:22">
      <c r="P48" s="104">
        <v>37103</v>
      </c>
      <c r="Q48" s="105">
        <v>103.63084361602399</v>
      </c>
      <c r="R48" s="106">
        <v>105.082286117083</v>
      </c>
      <c r="T48" s="104">
        <v>38990</v>
      </c>
      <c r="U48" s="107">
        <v>175.44829220234999</v>
      </c>
      <c r="V48" s="107">
        <v>156.01884270448599</v>
      </c>
    </row>
    <row r="49" spans="16:22">
      <c r="P49" s="104">
        <v>37134</v>
      </c>
      <c r="Q49" s="105">
        <v>105.58345511744599</v>
      </c>
      <c r="R49" s="106">
        <v>107.396677554772</v>
      </c>
      <c r="T49" s="104">
        <v>39082</v>
      </c>
      <c r="U49" s="107">
        <v>174.81263913908199</v>
      </c>
      <c r="V49" s="107">
        <v>160.55984560364999</v>
      </c>
    </row>
    <row r="50" spans="16:22">
      <c r="P50" s="104">
        <v>37164</v>
      </c>
      <c r="Q50" s="105">
        <v>106.640997725071</v>
      </c>
      <c r="R50" s="106">
        <v>107.174724128284</v>
      </c>
      <c r="T50" s="104">
        <v>39172</v>
      </c>
      <c r="U50" s="107">
        <v>181.33610825981501</v>
      </c>
      <c r="V50" s="107">
        <v>166.37006107142301</v>
      </c>
    </row>
    <row r="51" spans="16:22">
      <c r="P51" s="104">
        <v>37195</v>
      </c>
      <c r="Q51" s="105">
        <v>106.300848897968</v>
      </c>
      <c r="R51" s="106">
        <v>103.43159680068</v>
      </c>
      <c r="T51" s="104">
        <v>39263</v>
      </c>
      <c r="U51" s="107">
        <v>184.25906690916301</v>
      </c>
      <c r="V51" s="107">
        <v>169.88102302059099</v>
      </c>
    </row>
    <row r="52" spans="16:22">
      <c r="P52" s="104">
        <v>37225</v>
      </c>
      <c r="Q52" s="105">
        <v>105.188116644274</v>
      </c>
      <c r="R52" s="106">
        <v>101.977420316954</v>
      </c>
      <c r="T52" s="104">
        <v>39355</v>
      </c>
      <c r="U52" s="107">
        <v>185.12530839782099</v>
      </c>
      <c r="V52" s="107">
        <v>167.68768633805101</v>
      </c>
    </row>
    <row r="53" spans="16:22">
      <c r="P53" s="104">
        <v>37256</v>
      </c>
      <c r="Q53" s="105">
        <v>103.955550532335</v>
      </c>
      <c r="R53" s="106">
        <v>101.918424048448</v>
      </c>
      <c r="T53" s="104">
        <v>39447</v>
      </c>
      <c r="U53" s="107">
        <v>177.775293093682</v>
      </c>
      <c r="V53" s="107">
        <v>156.92338382762799</v>
      </c>
    </row>
    <row r="54" spans="16:22">
      <c r="P54" s="104">
        <v>37287</v>
      </c>
      <c r="Q54" s="105">
        <v>104.32259530404301</v>
      </c>
      <c r="R54" s="106">
        <v>103.778953878086</v>
      </c>
      <c r="T54" s="104">
        <v>39538</v>
      </c>
      <c r="U54" s="107">
        <v>180.117039188154</v>
      </c>
      <c r="V54" s="107">
        <v>162.32961897811199</v>
      </c>
    </row>
    <row r="55" spans="16:22">
      <c r="P55" s="104">
        <v>37315</v>
      </c>
      <c r="Q55" s="105">
        <v>105.62341480531499</v>
      </c>
      <c r="R55" s="106">
        <v>102.94638404949001</v>
      </c>
      <c r="T55" s="104">
        <v>39629</v>
      </c>
      <c r="U55" s="107">
        <v>175.07558539514599</v>
      </c>
      <c r="V55" s="107">
        <v>157.85961547762099</v>
      </c>
    </row>
    <row r="56" spans="16:22">
      <c r="P56" s="104">
        <v>37346</v>
      </c>
      <c r="Q56" s="105">
        <v>107.521949305997</v>
      </c>
      <c r="R56" s="106">
        <v>101.10881401453101</v>
      </c>
      <c r="T56" s="104">
        <v>39721</v>
      </c>
      <c r="U56" s="107">
        <v>172.75784041071699</v>
      </c>
      <c r="V56" s="107">
        <v>162.48238247857799</v>
      </c>
    </row>
    <row r="57" spans="16:22">
      <c r="P57" s="104">
        <v>37376</v>
      </c>
      <c r="Q57" s="105">
        <v>108.390720185904</v>
      </c>
      <c r="R57" s="106">
        <v>99.578239118030197</v>
      </c>
      <c r="T57" s="104">
        <v>39813</v>
      </c>
      <c r="U57" s="107">
        <v>160.07821143497799</v>
      </c>
      <c r="V57" s="107">
        <v>136.70400342657501</v>
      </c>
    </row>
    <row r="58" spans="16:22">
      <c r="P58" s="104">
        <v>37407</v>
      </c>
      <c r="Q58" s="105">
        <v>108.979626829273</v>
      </c>
      <c r="R58" s="106">
        <v>98.933351765965199</v>
      </c>
      <c r="T58" s="104">
        <v>39903</v>
      </c>
      <c r="U58" s="107">
        <v>147.332403284782</v>
      </c>
      <c r="V58" s="107">
        <v>118.929729889152</v>
      </c>
    </row>
    <row r="59" spans="16:22">
      <c r="P59" s="104">
        <v>37437</v>
      </c>
      <c r="Q59" s="105">
        <v>109.434509303848</v>
      </c>
      <c r="R59" s="106">
        <v>99.724599150653702</v>
      </c>
      <c r="T59" s="104">
        <v>39994</v>
      </c>
      <c r="U59" s="107">
        <v>145.83560290188899</v>
      </c>
      <c r="V59" s="107">
        <v>115.543437103608</v>
      </c>
    </row>
    <row r="60" spans="16:22">
      <c r="P60" s="104">
        <v>37468</v>
      </c>
      <c r="Q60" s="105">
        <v>110.463775433957</v>
      </c>
      <c r="R60" s="106">
        <v>101.016666903374</v>
      </c>
      <c r="T60" s="104">
        <v>40086</v>
      </c>
      <c r="U60" s="107">
        <v>139.33968629344801</v>
      </c>
      <c r="V60" s="107">
        <v>103.79456374092101</v>
      </c>
    </row>
    <row r="61" spans="16:22">
      <c r="P61" s="104">
        <v>37499</v>
      </c>
      <c r="Q61" s="105">
        <v>111.707474431503</v>
      </c>
      <c r="R61" s="106">
        <v>104.203908708285</v>
      </c>
      <c r="T61" s="104">
        <v>40178</v>
      </c>
      <c r="U61" s="107">
        <v>135.447375796161</v>
      </c>
      <c r="V61" s="107">
        <v>108.333554343412</v>
      </c>
    </row>
    <row r="62" spans="16:22">
      <c r="P62" s="104">
        <v>37529</v>
      </c>
      <c r="Q62" s="105">
        <v>113.218196273009</v>
      </c>
      <c r="R62" s="106">
        <v>106.891285674068</v>
      </c>
      <c r="T62" s="104">
        <v>40268</v>
      </c>
      <c r="U62" s="107">
        <v>137.26976603246601</v>
      </c>
      <c r="V62" s="107">
        <v>105.749448027404</v>
      </c>
    </row>
    <row r="63" spans="16:22">
      <c r="P63" s="104">
        <v>37560</v>
      </c>
      <c r="Q63" s="105">
        <v>114.94241700713999</v>
      </c>
      <c r="R63" s="106">
        <v>109.36588205379201</v>
      </c>
      <c r="T63" s="104">
        <v>40359</v>
      </c>
      <c r="U63" s="107">
        <v>130.39113898219</v>
      </c>
      <c r="V63" s="107">
        <v>115.694564377338</v>
      </c>
    </row>
    <row r="64" spans="16:22">
      <c r="P64" s="104">
        <v>37590</v>
      </c>
      <c r="Q64" s="105">
        <v>116.64560256487501</v>
      </c>
      <c r="R64" s="106">
        <v>109.322436331652</v>
      </c>
      <c r="T64" s="104">
        <v>40451</v>
      </c>
      <c r="U64" s="107">
        <v>130.935803247775</v>
      </c>
      <c r="V64" s="107">
        <v>110.420153988623</v>
      </c>
    </row>
    <row r="65" spans="16:22">
      <c r="P65" s="104">
        <v>37621</v>
      </c>
      <c r="Q65" s="105">
        <v>117.603221772232</v>
      </c>
      <c r="R65" s="106">
        <v>108.336393110255</v>
      </c>
      <c r="T65" s="104">
        <v>40543</v>
      </c>
      <c r="U65" s="107">
        <v>130.91197368576499</v>
      </c>
      <c r="V65" s="107">
        <v>123.67531719941999</v>
      </c>
    </row>
    <row r="66" spans="16:22">
      <c r="P66" s="104">
        <v>37652</v>
      </c>
      <c r="Q66" s="105">
        <v>117.480478471799</v>
      </c>
      <c r="R66" s="106">
        <v>106.891382469033</v>
      </c>
      <c r="T66" s="104">
        <v>40633</v>
      </c>
      <c r="U66" s="107">
        <v>126.648027180315</v>
      </c>
      <c r="V66" s="107">
        <v>110.80795974154501</v>
      </c>
    </row>
    <row r="67" spans="16:22">
      <c r="P67" s="104">
        <v>37680</v>
      </c>
      <c r="Q67" s="105">
        <v>117.353259417326</v>
      </c>
      <c r="R67" s="106">
        <v>107.521827806323</v>
      </c>
      <c r="T67" s="104">
        <v>40724</v>
      </c>
      <c r="U67" s="107">
        <v>128.996778459643</v>
      </c>
      <c r="V67" s="107">
        <v>116.02699125011</v>
      </c>
    </row>
    <row r="68" spans="16:22">
      <c r="P68" s="104">
        <v>37711</v>
      </c>
      <c r="Q68" s="105">
        <v>118.297537024055</v>
      </c>
      <c r="R68" s="106">
        <v>110.147831834277</v>
      </c>
      <c r="T68" s="104">
        <v>40816</v>
      </c>
      <c r="U68" s="107">
        <v>131.36555826940199</v>
      </c>
      <c r="V68" s="107">
        <v>120.618407777919</v>
      </c>
    </row>
    <row r="69" spans="16:22">
      <c r="P69" s="104">
        <v>37741</v>
      </c>
      <c r="Q69" s="105">
        <v>120.059274519315</v>
      </c>
      <c r="R69" s="106">
        <v>112.562536716547</v>
      </c>
      <c r="T69" s="104">
        <v>40908</v>
      </c>
      <c r="U69" s="107">
        <v>132.11380578424101</v>
      </c>
      <c r="V69" s="107">
        <v>122.775721505589</v>
      </c>
    </row>
    <row r="70" spans="16:22">
      <c r="P70" s="104">
        <v>37772</v>
      </c>
      <c r="Q70" s="105">
        <v>121.72046447336</v>
      </c>
      <c r="R70" s="106">
        <v>113.816566033171</v>
      </c>
      <c r="T70" s="104">
        <v>40999</v>
      </c>
      <c r="U70" s="107">
        <v>129.14225711968999</v>
      </c>
      <c r="V70" s="107">
        <v>117.27292161412799</v>
      </c>
    </row>
    <row r="71" spans="16:22">
      <c r="P71" s="104">
        <v>37802</v>
      </c>
      <c r="Q71" s="105">
        <v>122.60199820282899</v>
      </c>
      <c r="R71" s="106">
        <v>113.276570787802</v>
      </c>
      <c r="T71" s="104">
        <v>41090</v>
      </c>
      <c r="U71" s="107">
        <v>133.10391757978999</v>
      </c>
      <c r="V71" s="107">
        <v>124.62091652857799</v>
      </c>
    </row>
    <row r="72" spans="16:22">
      <c r="P72" s="104">
        <v>37833</v>
      </c>
      <c r="Q72" s="105">
        <v>123.47721093824499</v>
      </c>
      <c r="R72" s="106">
        <v>112.550904263905</v>
      </c>
      <c r="T72" s="104">
        <v>41182</v>
      </c>
      <c r="U72" s="107">
        <v>134.979784710019</v>
      </c>
      <c r="V72" s="107">
        <v>126.24627304146</v>
      </c>
    </row>
    <row r="73" spans="16:22">
      <c r="P73" s="104">
        <v>37864</v>
      </c>
      <c r="Q73" s="105">
        <v>124.636680681982</v>
      </c>
      <c r="R73" s="106">
        <v>112.495001689052</v>
      </c>
      <c r="T73" s="104">
        <v>41274</v>
      </c>
      <c r="U73" s="107">
        <v>140.86666864516999</v>
      </c>
      <c r="V73" s="107">
        <v>129.130242598709</v>
      </c>
    </row>
    <row r="74" spans="16:22">
      <c r="P74" s="104">
        <v>37894</v>
      </c>
      <c r="Q74" s="105">
        <v>126.254636492337</v>
      </c>
      <c r="R74" s="106">
        <v>113.625702370006</v>
      </c>
      <c r="T74" s="104">
        <v>41364</v>
      </c>
      <c r="U74" s="107">
        <v>135.16168876245399</v>
      </c>
      <c r="V74" s="107">
        <v>129.173703501994</v>
      </c>
    </row>
    <row r="75" spans="16:22">
      <c r="P75" s="104">
        <v>37925</v>
      </c>
      <c r="Q75" s="105">
        <v>127.374843388082</v>
      </c>
      <c r="R75" s="106">
        <v>115.032893258333</v>
      </c>
      <c r="T75" s="104">
        <v>41455</v>
      </c>
      <c r="U75" s="107">
        <v>145.264114150089</v>
      </c>
      <c r="V75" s="107">
        <v>135.91847542027301</v>
      </c>
    </row>
    <row r="76" spans="16:22">
      <c r="P76" s="104">
        <v>37955</v>
      </c>
      <c r="Q76" s="105">
        <v>127.87733183840901</v>
      </c>
      <c r="R76" s="106">
        <v>115.887284360322</v>
      </c>
      <c r="T76" s="104">
        <v>41547</v>
      </c>
      <c r="U76" s="107">
        <v>146.82142167601799</v>
      </c>
      <c r="V76" s="107">
        <v>135.561866495488</v>
      </c>
    </row>
    <row r="77" spans="16:22">
      <c r="P77" s="104">
        <v>37986</v>
      </c>
      <c r="Q77" s="105">
        <v>128.42917693570701</v>
      </c>
      <c r="R77" s="106">
        <v>116.09031128516401</v>
      </c>
      <c r="T77" s="104">
        <v>41639</v>
      </c>
      <c r="U77" s="107">
        <v>151.64616931231799</v>
      </c>
      <c r="V77" s="107">
        <v>143.20924198235701</v>
      </c>
    </row>
    <row r="78" spans="16:22">
      <c r="P78" s="104">
        <v>38017</v>
      </c>
      <c r="Q78" s="105">
        <v>129.46619973595699</v>
      </c>
      <c r="R78" s="106">
        <v>116.346711508697</v>
      </c>
      <c r="T78" s="104">
        <v>41729</v>
      </c>
      <c r="U78" s="107">
        <v>154.24471737777199</v>
      </c>
      <c r="V78" s="107">
        <v>145.07329528804399</v>
      </c>
    </row>
    <row r="79" spans="16:22">
      <c r="P79" s="104">
        <v>38046</v>
      </c>
      <c r="Q79" s="105">
        <v>131.91662397420299</v>
      </c>
      <c r="R79" s="106">
        <v>118.800619672317</v>
      </c>
      <c r="T79" s="104">
        <v>41820</v>
      </c>
      <c r="U79" s="107">
        <v>158.87526850066499</v>
      </c>
      <c r="V79" s="107">
        <v>150.574830899245</v>
      </c>
    </row>
    <row r="80" spans="16:22">
      <c r="P80" s="104">
        <v>38077</v>
      </c>
      <c r="Q80" s="105">
        <v>134.44214066085701</v>
      </c>
      <c r="R80" s="106">
        <v>121.64889755134099</v>
      </c>
      <c r="T80" s="104">
        <v>41912</v>
      </c>
      <c r="U80" s="107">
        <v>163.64348005258799</v>
      </c>
      <c r="V80" s="107">
        <v>151.813675366311</v>
      </c>
    </row>
    <row r="81" spans="16:22">
      <c r="P81" s="104">
        <v>38107</v>
      </c>
      <c r="Q81" s="105">
        <v>137.09469899346499</v>
      </c>
      <c r="R81" s="106">
        <v>123.83185880564599</v>
      </c>
      <c r="T81" s="104">
        <v>42004</v>
      </c>
      <c r="U81" s="107">
        <v>167.049033192194</v>
      </c>
      <c r="V81" s="107">
        <v>158.97772702642101</v>
      </c>
    </row>
    <row r="82" spans="16:22">
      <c r="P82" s="104">
        <v>38138</v>
      </c>
      <c r="Q82" s="105">
        <v>138.65949449872099</v>
      </c>
      <c r="R82" s="106">
        <v>124.27995510445101</v>
      </c>
      <c r="T82" s="104">
        <v>42094</v>
      </c>
      <c r="U82" s="107">
        <v>170.230664752488</v>
      </c>
      <c r="V82" s="107">
        <v>161.99763974890001</v>
      </c>
    </row>
    <row r="83" spans="16:22">
      <c r="P83" s="104">
        <v>38168</v>
      </c>
      <c r="Q83" s="105">
        <v>140.782786075785</v>
      </c>
      <c r="R83" s="106">
        <v>124.80865157190701</v>
      </c>
      <c r="T83" s="104">
        <v>42185</v>
      </c>
      <c r="U83" s="107">
        <v>174.91666707327099</v>
      </c>
      <c r="V83" s="107">
        <v>166.29018655589701</v>
      </c>
    </row>
    <row r="84" spans="16:22">
      <c r="P84" s="104">
        <v>38199</v>
      </c>
      <c r="Q84" s="105">
        <v>142.64854502006401</v>
      </c>
      <c r="R84" s="106">
        <v>125.20962664923</v>
      </c>
      <c r="T84" s="104">
        <v>42277</v>
      </c>
      <c r="U84" s="107">
        <v>178.65987704362399</v>
      </c>
      <c r="V84" s="107">
        <v>168.829219374058</v>
      </c>
    </row>
    <row r="85" spans="16:22">
      <c r="P85" s="104">
        <v>38230</v>
      </c>
      <c r="Q85" s="105">
        <v>144.943035854507</v>
      </c>
      <c r="R85" s="106">
        <v>127.144264686357</v>
      </c>
      <c r="T85" s="104">
        <v>42369</v>
      </c>
      <c r="U85" s="107">
        <v>179.32072935312701</v>
      </c>
      <c r="V85" s="107">
        <v>170.09806624068699</v>
      </c>
    </row>
    <row r="86" spans="16:22">
      <c r="P86" s="104">
        <v>38260</v>
      </c>
      <c r="Q86" s="105">
        <v>145.78078414136701</v>
      </c>
      <c r="R86" s="106">
        <v>128.94163622511499</v>
      </c>
      <c r="T86" s="104">
        <v>42460</v>
      </c>
      <c r="U86" s="107">
        <v>184.31357509307301</v>
      </c>
      <c r="V86" s="107">
        <v>176.38548331212999</v>
      </c>
    </row>
    <row r="87" spans="16:22">
      <c r="P87" s="104">
        <v>38291</v>
      </c>
      <c r="Q87" s="105">
        <v>145.36914658535301</v>
      </c>
      <c r="R87" s="106">
        <v>130.55550360478099</v>
      </c>
      <c r="T87" s="104">
        <v>42551</v>
      </c>
      <c r="U87" s="107">
        <v>187.49780894234601</v>
      </c>
      <c r="V87" s="107">
        <v>178.51585002671999</v>
      </c>
    </row>
    <row r="88" spans="16:22">
      <c r="P88" s="104">
        <v>38321</v>
      </c>
      <c r="Q88" s="105">
        <v>145.069300746831</v>
      </c>
      <c r="R88" s="106">
        <v>129.98446558351699</v>
      </c>
      <c r="T88" s="104">
        <v>42643</v>
      </c>
      <c r="U88" s="107">
        <v>194.64713105302999</v>
      </c>
      <c r="V88" s="107">
        <v>185.60868512838201</v>
      </c>
    </row>
    <row r="89" spans="16:22">
      <c r="P89" s="104">
        <v>38352</v>
      </c>
      <c r="Q89" s="105">
        <v>146.288922270542</v>
      </c>
      <c r="R89" s="106">
        <v>130.07010357365701</v>
      </c>
      <c r="T89" s="104">
        <v>42735</v>
      </c>
      <c r="U89" s="107">
        <v>196.04168833623899</v>
      </c>
      <c r="V89" s="107">
        <v>182.54385123314901</v>
      </c>
    </row>
    <row r="90" spans="16:22">
      <c r="P90" s="104">
        <v>38383</v>
      </c>
      <c r="Q90" s="105">
        <v>149.47125279873001</v>
      </c>
      <c r="R90" s="106">
        <v>129.28068854818201</v>
      </c>
      <c r="T90" s="104">
        <v>42825</v>
      </c>
      <c r="U90" s="107">
        <v>204.81809327638999</v>
      </c>
      <c r="V90" s="107">
        <v>190.31205807658199</v>
      </c>
    </row>
    <row r="91" spans="16:22">
      <c r="P91" s="104">
        <v>38411</v>
      </c>
      <c r="Q91" s="105">
        <v>153.39232677840101</v>
      </c>
      <c r="R91" s="106">
        <v>132.293421793573</v>
      </c>
      <c r="T91" s="104">
        <v>42916</v>
      </c>
      <c r="U91" s="107">
        <v>214.40125598157101</v>
      </c>
      <c r="V91" s="107">
        <v>193.33387568503201</v>
      </c>
    </row>
    <row r="92" spans="16:22">
      <c r="P92" s="104">
        <v>38442</v>
      </c>
      <c r="Q92" s="105">
        <v>156.776333344704</v>
      </c>
      <c r="R92" s="106">
        <v>134.63980037845599</v>
      </c>
      <c r="T92" s="104">
        <v>43008</v>
      </c>
      <c r="U92" s="107">
        <v>215.55615261337201</v>
      </c>
      <c r="V92" s="107">
        <v>199.37869427232999</v>
      </c>
    </row>
    <row r="93" spans="16:22">
      <c r="P93" s="104">
        <v>38472</v>
      </c>
      <c r="Q93" s="105">
        <v>159.00030888243799</v>
      </c>
      <c r="R93" s="106">
        <v>137.82811075808601</v>
      </c>
      <c r="T93" s="104">
        <v>43100</v>
      </c>
      <c r="U93" s="107">
        <v>219.70434875306901</v>
      </c>
      <c r="V93" s="107">
        <v>197.40273668596399</v>
      </c>
    </row>
    <row r="94" spans="16:22">
      <c r="P94" s="104">
        <v>38503</v>
      </c>
      <c r="Q94" s="105">
        <v>160.63789306285301</v>
      </c>
      <c r="R94" s="106">
        <v>139.537636873504</v>
      </c>
      <c r="T94" s="104">
        <v>43190</v>
      </c>
      <c r="U94" s="107">
        <v>220.04217502276299</v>
      </c>
      <c r="V94" s="107">
        <v>209.918766537647</v>
      </c>
    </row>
    <row r="95" spans="16:22">
      <c r="P95" s="104">
        <v>38533</v>
      </c>
      <c r="Q95" s="105">
        <v>162.07707928072401</v>
      </c>
      <c r="R95" s="106">
        <v>140.616051524749</v>
      </c>
      <c r="T95" s="104">
        <v>43281</v>
      </c>
      <c r="U95" s="107">
        <v>226.435494645256</v>
      </c>
      <c r="V95" s="107">
        <v>208.04071608144599</v>
      </c>
    </row>
    <row r="96" spans="16:22">
      <c r="P96" s="104">
        <v>38564</v>
      </c>
      <c r="Q96" s="105">
        <v>163.715230263367</v>
      </c>
      <c r="R96" s="106">
        <v>143.05076846236699</v>
      </c>
      <c r="T96" s="104">
        <v>43373</v>
      </c>
      <c r="U96" s="107">
        <v>227.990569513606</v>
      </c>
      <c r="V96" s="107">
        <v>218.83228757475101</v>
      </c>
    </row>
    <row r="97" spans="16:22">
      <c r="P97" s="104">
        <v>38595</v>
      </c>
      <c r="Q97" s="105">
        <v>166.05617222534701</v>
      </c>
      <c r="R97" s="106">
        <v>146.51593520780401</v>
      </c>
      <c r="T97" s="104">
        <v>43465</v>
      </c>
      <c r="U97" s="107">
        <v>232.405261203588</v>
      </c>
      <c r="V97" s="107">
        <v>216.24645460424699</v>
      </c>
    </row>
    <row r="98" spans="16:22">
      <c r="P98" s="104">
        <v>38625</v>
      </c>
      <c r="Q98" s="105">
        <v>167.86107849401699</v>
      </c>
      <c r="R98" s="106">
        <v>150.61530574470899</v>
      </c>
      <c r="T98" s="104">
        <v>43555</v>
      </c>
      <c r="U98" s="107">
        <v>234.97558778597201</v>
      </c>
      <c r="V98" s="107">
        <v>224.988137877849</v>
      </c>
    </row>
    <row r="99" spans="16:22">
      <c r="P99" s="104">
        <v>38656</v>
      </c>
      <c r="Q99" s="105">
        <v>169.035000539956</v>
      </c>
      <c r="R99" s="106">
        <v>151.65613781804799</v>
      </c>
      <c r="T99" s="104">
        <v>43646</v>
      </c>
      <c r="U99" s="107">
        <v>238.884798065528</v>
      </c>
      <c r="V99" s="107">
        <v>227.00665102971701</v>
      </c>
    </row>
    <row r="100" spans="16:22">
      <c r="P100" s="104">
        <v>38686</v>
      </c>
      <c r="Q100" s="105">
        <v>168.997259488222</v>
      </c>
      <c r="R100" s="106">
        <v>151.19589089482201</v>
      </c>
      <c r="T100" s="104">
        <v>43738</v>
      </c>
      <c r="U100" s="107">
        <v>244.24585261043799</v>
      </c>
      <c r="V100" s="107">
        <v>226.21921126721199</v>
      </c>
    </row>
    <row r="101" spans="16:22">
      <c r="P101" s="104">
        <v>38717</v>
      </c>
      <c r="Q101" s="105">
        <v>170.419053384862</v>
      </c>
      <c r="R101" s="106">
        <v>150.684122210884</v>
      </c>
      <c r="T101" s="104">
        <v>43830</v>
      </c>
      <c r="U101" s="107">
        <v>242.49222077998601</v>
      </c>
      <c r="V101" s="107">
        <v>231.75347478832001</v>
      </c>
    </row>
    <row r="102" spans="16:22">
      <c r="P102" s="104">
        <v>38748</v>
      </c>
      <c r="Q102" s="105">
        <v>172.08013562141201</v>
      </c>
      <c r="R102" s="106">
        <v>151.05772901356499</v>
      </c>
      <c r="T102" s="104">
        <v>43921</v>
      </c>
      <c r="U102" s="107">
        <v>253.782442227232</v>
      </c>
      <c r="V102" s="107">
        <v>248.73070711874601</v>
      </c>
    </row>
    <row r="103" spans="16:22">
      <c r="P103" s="104">
        <v>38776</v>
      </c>
      <c r="Q103" s="105">
        <v>174.814233344532</v>
      </c>
      <c r="R103" s="106">
        <v>152.91011415992401</v>
      </c>
      <c r="T103" s="104">
        <v>44012</v>
      </c>
      <c r="U103" s="107">
        <v>249.35845482016501</v>
      </c>
      <c r="V103" s="107">
        <v>229.62246756420501</v>
      </c>
    </row>
    <row r="104" spans="16:22">
      <c r="P104" s="104">
        <v>38807</v>
      </c>
      <c r="Q104" s="105">
        <v>175.53221969727099</v>
      </c>
      <c r="R104" s="106">
        <v>153.34148992092801</v>
      </c>
      <c r="T104" s="104">
        <v>44104</v>
      </c>
      <c r="U104" s="107">
        <v>255.986915418145</v>
      </c>
      <c r="V104" s="107">
        <v>246.97509539763999</v>
      </c>
    </row>
    <row r="105" spans="16:22">
      <c r="P105" s="104">
        <v>38837</v>
      </c>
      <c r="Q105" s="105">
        <v>176.69681026023599</v>
      </c>
      <c r="R105" s="106">
        <v>154.37994650942099</v>
      </c>
      <c r="T105" s="104">
        <v>44196</v>
      </c>
      <c r="U105" s="107">
        <v>267.93164505742101</v>
      </c>
      <c r="V105" s="107">
        <v>262.705492994655</v>
      </c>
    </row>
    <row r="106" spans="16:22">
      <c r="P106" s="104">
        <v>38868</v>
      </c>
      <c r="Q106" s="105">
        <v>177.29200793823</v>
      </c>
      <c r="R106" s="106">
        <v>154.250017068978</v>
      </c>
      <c r="T106" s="104">
        <v>44286</v>
      </c>
      <c r="U106" s="107">
        <v>270.15487835361</v>
      </c>
      <c r="V106" s="107">
        <v>264.80939700499403</v>
      </c>
    </row>
    <row r="107" spans="16:22">
      <c r="P107" s="104">
        <v>38898</v>
      </c>
      <c r="Q107" s="105">
        <v>178.927620891527</v>
      </c>
      <c r="R107" s="106">
        <v>155.494483147154</v>
      </c>
      <c r="T107" s="104">
        <v>44377</v>
      </c>
      <c r="U107" s="107">
        <v>282.25788200936898</v>
      </c>
      <c r="V107" s="107">
        <v>272.34440324744298</v>
      </c>
    </row>
    <row r="108" spans="16:22">
      <c r="P108" s="104">
        <v>38929</v>
      </c>
      <c r="Q108" s="105">
        <v>178.68819088292801</v>
      </c>
      <c r="R108" s="106">
        <v>154.86742796739</v>
      </c>
      <c r="T108" s="104">
        <v>44469</v>
      </c>
      <c r="U108" s="107">
        <v>295.40510543265998</v>
      </c>
      <c r="V108" s="107">
        <v>293.33150142075402</v>
      </c>
    </row>
    <row r="109" spans="16:22">
      <c r="P109" s="104">
        <v>38960</v>
      </c>
      <c r="Q109" s="105">
        <v>178.10089700487001</v>
      </c>
      <c r="R109" s="106">
        <v>155.754668164983</v>
      </c>
      <c r="T109" s="104">
        <v>44561</v>
      </c>
      <c r="U109" s="107">
        <v>310.71051904734202</v>
      </c>
      <c r="V109" s="107">
        <v>306.59527693613899</v>
      </c>
    </row>
    <row r="110" spans="16:22">
      <c r="P110" s="104">
        <v>38990</v>
      </c>
      <c r="Q110" s="105">
        <v>176.23419500169999</v>
      </c>
      <c r="R110" s="106">
        <v>155.19593846725601</v>
      </c>
      <c r="T110" s="104">
        <v>44651</v>
      </c>
      <c r="U110" s="107">
        <v>312.10131532920798</v>
      </c>
      <c r="V110" s="107">
        <v>300.47286421201699</v>
      </c>
    </row>
    <row r="111" spans="16:22">
      <c r="P111" s="104">
        <v>39021</v>
      </c>
      <c r="Q111" s="105">
        <v>174.86954694614201</v>
      </c>
      <c r="R111" s="106">
        <v>156.509025467686</v>
      </c>
      <c r="T111" s="104">
        <v>44742</v>
      </c>
      <c r="U111" s="107">
        <v>334.24986470173201</v>
      </c>
      <c r="V111" s="107">
        <v>334.38877983394798</v>
      </c>
    </row>
    <row r="112" spans="16:22">
      <c r="P112" s="104">
        <v>39051</v>
      </c>
      <c r="Q112" s="105">
        <v>175.07051226053301</v>
      </c>
      <c r="R112" s="106">
        <v>157.88122416055799</v>
      </c>
      <c r="T112" s="104">
        <v>44834</v>
      </c>
      <c r="U112" s="107">
        <v>332.62415818826599</v>
      </c>
      <c r="V112" s="107">
        <v>324.91095701606901</v>
      </c>
    </row>
    <row r="113" spans="16:22">
      <c r="P113" s="104">
        <v>39082</v>
      </c>
      <c r="Q113" s="105">
        <v>176.68747231834001</v>
      </c>
      <c r="R113" s="106">
        <v>161.80928154262099</v>
      </c>
      <c r="T113" s="104">
        <v>44926</v>
      </c>
      <c r="U113" s="107">
        <v>330.24293556169101</v>
      </c>
      <c r="V113" s="107">
        <v>309.88568473167601</v>
      </c>
    </row>
    <row r="114" spans="16:22">
      <c r="P114" s="104">
        <v>39113</v>
      </c>
      <c r="Q114" s="105">
        <v>179.509431345693</v>
      </c>
      <c r="R114" s="106">
        <v>164.51793498447401</v>
      </c>
      <c r="T114" s="104">
        <v>45016</v>
      </c>
      <c r="U114" s="107" t="s">
        <v>7</v>
      </c>
      <c r="V114" s="107" t="s">
        <v>7</v>
      </c>
    </row>
    <row r="115" spans="16:22">
      <c r="P115" s="104">
        <v>39141</v>
      </c>
      <c r="Q115" s="105">
        <v>181.94583778145901</v>
      </c>
      <c r="R115" s="106">
        <v>167.47086414665</v>
      </c>
      <c r="T115" s="104">
        <v>45107</v>
      </c>
      <c r="U115" s="107" t="s">
        <v>7</v>
      </c>
      <c r="V115" s="107" t="s">
        <v>7</v>
      </c>
    </row>
    <row r="116" spans="16:22">
      <c r="P116" s="104">
        <v>39172</v>
      </c>
      <c r="Q116" s="105">
        <v>183.59618023735499</v>
      </c>
      <c r="R116" s="106">
        <v>167.16809079440401</v>
      </c>
      <c r="T116" s="104">
        <v>45199</v>
      </c>
      <c r="U116" s="107" t="s">
        <v>7</v>
      </c>
      <c r="V116" s="107" t="s">
        <v>7</v>
      </c>
    </row>
    <row r="117" spans="16:22">
      <c r="P117" s="104">
        <v>39202</v>
      </c>
      <c r="Q117" s="105">
        <v>185.06629536844599</v>
      </c>
      <c r="R117" s="106">
        <v>167.87419873866199</v>
      </c>
      <c r="T117" s="104">
        <v>45291</v>
      </c>
      <c r="U117" s="107" t="s">
        <v>7</v>
      </c>
      <c r="V117" s="107" t="s">
        <v>7</v>
      </c>
    </row>
    <row r="118" spans="16:22">
      <c r="P118" s="104">
        <v>39233</v>
      </c>
      <c r="Q118" s="105">
        <v>185.17420896764301</v>
      </c>
      <c r="R118" s="106">
        <v>167.31134579685499</v>
      </c>
      <c r="T118" s="104">
        <v>45382</v>
      </c>
      <c r="U118" s="107" t="s">
        <v>7</v>
      </c>
      <c r="V118" s="107" t="s">
        <v>7</v>
      </c>
    </row>
    <row r="119" spans="16:22">
      <c r="P119" s="104">
        <v>39263</v>
      </c>
      <c r="Q119" s="105">
        <v>186.252915432577</v>
      </c>
      <c r="R119" s="106">
        <v>169.38439472503001</v>
      </c>
      <c r="T119" s="104">
        <v>45473</v>
      </c>
      <c r="U119" s="107" t="s">
        <v>7</v>
      </c>
      <c r="V119" s="107" t="s">
        <v>7</v>
      </c>
    </row>
    <row r="120" spans="16:22">
      <c r="P120" s="104">
        <v>39294</v>
      </c>
      <c r="Q120" s="105">
        <v>186.08359859554901</v>
      </c>
      <c r="R120" s="106">
        <v>169.250834690082</v>
      </c>
      <c r="T120" s="104">
        <v>45565</v>
      </c>
      <c r="U120" s="107" t="s">
        <v>7</v>
      </c>
      <c r="V120" s="107" t="s">
        <v>7</v>
      </c>
    </row>
    <row r="121" spans="16:22">
      <c r="P121" s="104">
        <v>39325</v>
      </c>
      <c r="Q121" s="105">
        <v>187.19154011294901</v>
      </c>
      <c r="R121" s="106">
        <v>169.96789596857201</v>
      </c>
      <c r="T121" s="104">
        <v>45657</v>
      </c>
      <c r="U121" s="107" t="s">
        <v>7</v>
      </c>
      <c r="V121" s="107" t="s">
        <v>7</v>
      </c>
    </row>
    <row r="122" spans="16:22">
      <c r="P122" s="104">
        <v>39355</v>
      </c>
      <c r="Q122" s="105">
        <v>185.2642040849</v>
      </c>
      <c r="R122" s="106">
        <v>166.010470558983</v>
      </c>
      <c r="T122" s="104">
        <v>45747</v>
      </c>
      <c r="U122" s="107" t="s">
        <v>7</v>
      </c>
      <c r="V122" s="107" t="s">
        <v>7</v>
      </c>
    </row>
    <row r="123" spans="16:22">
      <c r="P123" s="104">
        <v>39386</v>
      </c>
      <c r="Q123" s="105">
        <v>181.982801810811</v>
      </c>
      <c r="R123" s="106">
        <v>161.54091827484299</v>
      </c>
      <c r="T123" s="104">
        <v>45838</v>
      </c>
      <c r="U123" s="107" t="s">
        <v>7</v>
      </c>
      <c r="V123" s="107" t="s">
        <v>7</v>
      </c>
    </row>
    <row r="124" spans="16:22">
      <c r="P124" s="104">
        <v>39416</v>
      </c>
      <c r="Q124" s="105">
        <v>178.76679753466399</v>
      </c>
      <c r="R124" s="106">
        <v>155.39183775961001</v>
      </c>
      <c r="T124" s="104">
        <v>45930</v>
      </c>
      <c r="U124" s="107" t="s">
        <v>7</v>
      </c>
      <c r="V124" s="107" t="s">
        <v>7</v>
      </c>
    </row>
    <row r="125" spans="16:22">
      <c r="P125" s="104">
        <v>39447</v>
      </c>
      <c r="Q125" s="105">
        <v>178.27519228298499</v>
      </c>
      <c r="R125" s="106">
        <v>153.09176379611401</v>
      </c>
      <c r="T125" s="104">
        <v>46022</v>
      </c>
      <c r="U125" s="107" t="s">
        <v>7</v>
      </c>
      <c r="V125" s="107" t="s">
        <v>7</v>
      </c>
    </row>
    <row r="126" spans="16:22">
      <c r="P126" s="104">
        <v>39478</v>
      </c>
      <c r="Q126" s="105">
        <v>179.96237616980201</v>
      </c>
      <c r="R126" s="106">
        <v>153.05856073797901</v>
      </c>
      <c r="T126" s="104">
        <v>46112</v>
      </c>
      <c r="U126" s="107" t="s">
        <v>7</v>
      </c>
      <c r="V126" s="107" t="s">
        <v>7</v>
      </c>
    </row>
    <row r="127" spans="16:22">
      <c r="P127" s="104">
        <v>39507</v>
      </c>
      <c r="Q127" s="105">
        <v>180.347814806005</v>
      </c>
      <c r="R127" s="106">
        <v>157.94067336427199</v>
      </c>
      <c r="T127" s="104"/>
    </row>
    <row r="128" spans="16:22">
      <c r="P128" s="104">
        <v>39538</v>
      </c>
      <c r="Q128" s="105">
        <v>178.48944879231999</v>
      </c>
      <c r="R128" s="106">
        <v>160.96038654412399</v>
      </c>
      <c r="T128" s="104"/>
    </row>
    <row r="129" spans="16:20">
      <c r="P129" s="104">
        <v>39568</v>
      </c>
      <c r="Q129" s="105">
        <v>175.290451713799</v>
      </c>
      <c r="R129" s="106">
        <v>161.081498224809</v>
      </c>
      <c r="T129" s="104"/>
    </row>
    <row r="130" spans="16:20">
      <c r="P130" s="104">
        <v>39599</v>
      </c>
      <c r="Q130" s="105">
        <v>173.49809166069701</v>
      </c>
      <c r="R130" s="106">
        <v>156.38053332744801</v>
      </c>
      <c r="T130" s="104"/>
    </row>
    <row r="131" spans="16:20">
      <c r="P131" s="104">
        <v>39629</v>
      </c>
      <c r="Q131" s="105">
        <v>172.962510403967</v>
      </c>
      <c r="R131" s="106">
        <v>153.313572974789</v>
      </c>
      <c r="T131" s="104"/>
    </row>
    <row r="132" spans="16:20">
      <c r="P132" s="104">
        <v>39660</v>
      </c>
      <c r="Q132" s="105">
        <v>172.693037897653</v>
      </c>
      <c r="R132" s="106">
        <v>152.87660693454501</v>
      </c>
      <c r="T132" s="104"/>
    </row>
    <row r="133" spans="16:20">
      <c r="P133" s="104">
        <v>39691</v>
      </c>
      <c r="Q133" s="105">
        <v>171.98237222082699</v>
      </c>
      <c r="R133" s="106">
        <v>154.75449784358199</v>
      </c>
      <c r="T133" s="104"/>
    </row>
    <row r="134" spans="16:20">
      <c r="P134" s="104">
        <v>39721</v>
      </c>
      <c r="Q134" s="105">
        <v>168.42353526240001</v>
      </c>
      <c r="R134" s="106">
        <v>152.464547203222</v>
      </c>
      <c r="T134" s="104"/>
    </row>
    <row r="135" spans="16:20">
      <c r="P135" s="104">
        <v>39752</v>
      </c>
      <c r="Q135" s="105">
        <v>164.17183177800101</v>
      </c>
      <c r="R135" s="106">
        <v>144.29841342157201</v>
      </c>
      <c r="T135" s="104"/>
    </row>
    <row r="136" spans="16:20">
      <c r="P136" s="104">
        <v>39782</v>
      </c>
      <c r="Q136" s="105">
        <v>158.17845105612199</v>
      </c>
      <c r="R136" s="106">
        <v>135.07075969732901</v>
      </c>
      <c r="T136" s="104"/>
    </row>
    <row r="137" spans="16:20">
      <c r="P137" s="104">
        <v>39813</v>
      </c>
      <c r="Q137" s="105">
        <v>155.29493842065901</v>
      </c>
      <c r="R137" s="106">
        <v>131.43803260348099</v>
      </c>
      <c r="T137" s="104"/>
    </row>
    <row r="138" spans="16:20">
      <c r="P138" s="104">
        <v>39844</v>
      </c>
      <c r="Q138" s="105">
        <v>151.530624813354</v>
      </c>
      <c r="R138" s="106">
        <v>129.93948482789199</v>
      </c>
      <c r="T138" s="104"/>
    </row>
    <row r="139" spans="16:20">
      <c r="P139" s="104">
        <v>39872</v>
      </c>
      <c r="Q139" s="105">
        <v>149.09086938821099</v>
      </c>
      <c r="R139" s="106">
        <v>126.84513381283899</v>
      </c>
      <c r="T139" s="104"/>
    </row>
    <row r="140" spans="16:20">
      <c r="P140" s="104">
        <v>39903</v>
      </c>
      <c r="Q140" s="105">
        <v>144.28901555585901</v>
      </c>
      <c r="R140" s="106">
        <v>117.774331216563</v>
      </c>
      <c r="T140" s="104"/>
    </row>
    <row r="141" spans="16:20">
      <c r="P141" s="104">
        <v>39933</v>
      </c>
      <c r="Q141" s="105">
        <v>141.11919671137599</v>
      </c>
      <c r="R141" s="106">
        <v>112.29388557436999</v>
      </c>
      <c r="T141" s="104"/>
    </row>
    <row r="142" spans="16:20">
      <c r="P142" s="104">
        <v>39964</v>
      </c>
      <c r="Q142" s="105">
        <v>139.06868371390999</v>
      </c>
      <c r="R142" s="106">
        <v>109.13483840293399</v>
      </c>
      <c r="T142" s="104"/>
    </row>
    <row r="143" spans="16:20">
      <c r="P143" s="104">
        <v>39994</v>
      </c>
      <c r="Q143" s="105">
        <v>139.53701864615601</v>
      </c>
      <c r="R143" s="106">
        <v>110.64546279558</v>
      </c>
      <c r="T143" s="104"/>
    </row>
    <row r="144" spans="16:20">
      <c r="P144" s="104">
        <v>40025</v>
      </c>
      <c r="Q144" s="105">
        <v>139.941497570282</v>
      </c>
      <c r="R144" s="106">
        <v>110.058258945232</v>
      </c>
      <c r="T144" s="104"/>
    </row>
    <row r="145" spans="16:20">
      <c r="P145" s="104">
        <v>40056</v>
      </c>
      <c r="Q145" s="105">
        <v>139.06466184916101</v>
      </c>
      <c r="R145" s="106">
        <v>108.23652047188</v>
      </c>
      <c r="T145" s="104"/>
    </row>
    <row r="146" spans="16:20">
      <c r="P146" s="104">
        <v>40086</v>
      </c>
      <c r="Q146" s="105">
        <v>135.190803965306</v>
      </c>
      <c r="R146" s="106">
        <v>104.141744326124</v>
      </c>
      <c r="T146" s="104"/>
    </row>
    <row r="147" spans="16:20">
      <c r="P147" s="104">
        <v>40117</v>
      </c>
      <c r="Q147" s="105">
        <v>130.547814143316</v>
      </c>
      <c r="R147" s="106">
        <v>100.872046859465</v>
      </c>
      <c r="T147" s="104"/>
    </row>
    <row r="148" spans="16:20">
      <c r="P148" s="104">
        <v>40147</v>
      </c>
      <c r="Q148" s="105">
        <v>128.644332391624</v>
      </c>
      <c r="R148" s="106">
        <v>100.39434323175701</v>
      </c>
      <c r="T148" s="104"/>
    </row>
    <row r="149" spans="16:20">
      <c r="P149" s="104">
        <v>40178</v>
      </c>
      <c r="Q149" s="105">
        <v>129.18953141891001</v>
      </c>
      <c r="R149" s="106">
        <v>100.968923268829</v>
      </c>
      <c r="T149" s="104"/>
    </row>
    <row r="150" spans="16:20">
      <c r="P150" s="104">
        <v>40209</v>
      </c>
      <c r="Q150" s="105">
        <v>131.33121341213501</v>
      </c>
      <c r="R150" s="106">
        <v>101.215989885626</v>
      </c>
      <c r="T150" s="104"/>
    </row>
    <row r="151" spans="16:20">
      <c r="P151" s="104">
        <v>40237</v>
      </c>
      <c r="Q151" s="105">
        <v>132.493066788628</v>
      </c>
      <c r="R151" s="106">
        <v>100.46522077513799</v>
      </c>
      <c r="T151" s="104"/>
    </row>
    <row r="152" spans="16:20">
      <c r="P152" s="104">
        <v>40268</v>
      </c>
      <c r="Q152" s="105">
        <v>131.78384203622201</v>
      </c>
      <c r="R152" s="106">
        <v>101.499576484171</v>
      </c>
      <c r="T152" s="104"/>
    </row>
    <row r="153" spans="16:20">
      <c r="P153" s="104">
        <v>40298</v>
      </c>
      <c r="Q153" s="105">
        <v>129.33219169271101</v>
      </c>
      <c r="R153" s="106">
        <v>105.130020125645</v>
      </c>
      <c r="T153" s="104"/>
    </row>
    <row r="154" spans="16:20">
      <c r="P154" s="104">
        <v>40329</v>
      </c>
      <c r="Q154" s="105">
        <v>126.046950843239</v>
      </c>
      <c r="R154" s="106">
        <v>107.707915886422</v>
      </c>
      <c r="T154" s="104"/>
    </row>
    <row r="155" spans="16:20">
      <c r="P155" s="104">
        <v>40359</v>
      </c>
      <c r="Q155" s="105">
        <v>124.176169968343</v>
      </c>
      <c r="R155" s="106">
        <v>107.462066135054</v>
      </c>
      <c r="T155" s="104"/>
    </row>
    <row r="156" spans="16:20">
      <c r="P156" s="104">
        <v>40390</v>
      </c>
      <c r="Q156" s="105">
        <v>123.991556554068</v>
      </c>
      <c r="R156" s="106">
        <v>104.189335747397</v>
      </c>
      <c r="T156" s="104"/>
    </row>
    <row r="157" spans="16:20">
      <c r="P157" s="104">
        <v>40421</v>
      </c>
      <c r="Q157" s="105">
        <v>124.794435352935</v>
      </c>
      <c r="R157" s="106">
        <v>102.55877135519999</v>
      </c>
      <c r="T157" s="104"/>
    </row>
    <row r="158" spans="16:20">
      <c r="P158" s="104">
        <v>40451</v>
      </c>
      <c r="Q158" s="105">
        <v>124.20386788041699</v>
      </c>
      <c r="R158" s="106">
        <v>102.8227100682</v>
      </c>
      <c r="T158" s="104"/>
    </row>
    <row r="159" spans="16:20">
      <c r="P159" s="104">
        <v>40482</v>
      </c>
      <c r="Q159" s="105">
        <v>123.018732819078</v>
      </c>
      <c r="R159" s="106">
        <v>105.94396249560999</v>
      </c>
      <c r="T159" s="104"/>
    </row>
    <row r="160" spans="16:20">
      <c r="P160" s="104">
        <v>40512</v>
      </c>
      <c r="Q160" s="105">
        <v>122.272952937011</v>
      </c>
      <c r="R160" s="106">
        <v>109.345058104923</v>
      </c>
      <c r="T160" s="104"/>
    </row>
    <row r="161" spans="16:20">
      <c r="P161" s="104">
        <v>40543</v>
      </c>
      <c r="Q161" s="105">
        <v>122.93528062015599</v>
      </c>
      <c r="R161" s="106">
        <v>111.885147136906</v>
      </c>
      <c r="T161" s="104"/>
    </row>
    <row r="162" spans="16:20">
      <c r="P162" s="104">
        <v>40574</v>
      </c>
      <c r="Q162" s="105">
        <v>122.266037851275</v>
      </c>
      <c r="R162" s="106">
        <v>110.742800431929</v>
      </c>
      <c r="T162" s="104"/>
    </row>
    <row r="163" spans="16:20">
      <c r="P163" s="104">
        <v>40602</v>
      </c>
      <c r="Q163" s="105">
        <v>120.902801198272</v>
      </c>
      <c r="R163" s="106">
        <v>105.954312251479</v>
      </c>
      <c r="T163" s="104"/>
    </row>
    <row r="164" spans="16:20">
      <c r="P164" s="104">
        <v>40633</v>
      </c>
      <c r="Q164" s="105">
        <v>119.51705656596</v>
      </c>
      <c r="R164" s="106">
        <v>101.959781816008</v>
      </c>
      <c r="T164" s="104"/>
    </row>
    <row r="165" spans="16:20">
      <c r="P165" s="104">
        <v>40663</v>
      </c>
      <c r="Q165" s="105">
        <v>119.97335983292101</v>
      </c>
      <c r="R165" s="106">
        <v>100.959309412484</v>
      </c>
      <c r="T165" s="104"/>
    </row>
    <row r="166" spans="16:20">
      <c r="P166" s="104">
        <v>40694</v>
      </c>
      <c r="Q166" s="105">
        <v>120.785452784941</v>
      </c>
      <c r="R166" s="106">
        <v>103.43693333006</v>
      </c>
      <c r="T166" s="104"/>
    </row>
    <row r="167" spans="16:20">
      <c r="P167" s="104">
        <v>40724</v>
      </c>
      <c r="Q167" s="105">
        <v>120.75713425927501</v>
      </c>
      <c r="R167" s="106">
        <v>105.505189504098</v>
      </c>
      <c r="T167" s="104"/>
    </row>
    <row r="168" spans="16:20">
      <c r="P168" s="104">
        <v>40755</v>
      </c>
      <c r="Q168" s="105">
        <v>120.502497904257</v>
      </c>
      <c r="R168" s="106">
        <v>107.909345279715</v>
      </c>
      <c r="T168" s="104"/>
    </row>
    <row r="169" spans="16:20">
      <c r="P169" s="104">
        <v>40786</v>
      </c>
      <c r="Q169" s="105">
        <v>121.342500033305</v>
      </c>
      <c r="R169" s="106">
        <v>109.74167263098801</v>
      </c>
      <c r="T169" s="104"/>
    </row>
    <row r="170" spans="16:20">
      <c r="P170" s="104">
        <v>40816</v>
      </c>
      <c r="Q170" s="105">
        <v>122.881193300143</v>
      </c>
      <c r="R170" s="106">
        <v>111.35458783148199</v>
      </c>
      <c r="T170" s="104"/>
    </row>
    <row r="171" spans="16:20">
      <c r="P171" s="104">
        <v>40847</v>
      </c>
      <c r="Q171" s="105">
        <v>124.030532827019</v>
      </c>
      <c r="R171" s="106">
        <v>113.20482480053001</v>
      </c>
    </row>
    <row r="172" spans="16:20">
      <c r="P172" s="104">
        <v>40877</v>
      </c>
      <c r="Q172" s="105">
        <v>124.044796394861</v>
      </c>
      <c r="R172" s="106">
        <v>113.298598708271</v>
      </c>
    </row>
    <row r="173" spans="16:20">
      <c r="P173" s="104">
        <v>40908</v>
      </c>
      <c r="Q173" s="105">
        <v>123.51500617661701</v>
      </c>
      <c r="R173" s="106">
        <v>113.750352578931</v>
      </c>
    </row>
    <row r="174" spans="16:20">
      <c r="P174" s="104">
        <v>40939</v>
      </c>
      <c r="Q174" s="105">
        <v>122.015661351578</v>
      </c>
      <c r="R174" s="106">
        <v>110.986146050122</v>
      </c>
    </row>
    <row r="175" spans="16:20">
      <c r="P175" s="104">
        <v>40968</v>
      </c>
      <c r="Q175" s="105">
        <v>120.307875854741</v>
      </c>
      <c r="R175" s="106">
        <v>109.415688506479</v>
      </c>
    </row>
    <row r="176" spans="16:20">
      <c r="P176" s="104">
        <v>40999</v>
      </c>
      <c r="Q176" s="105">
        <v>120.34506776246999</v>
      </c>
      <c r="R176" s="106">
        <v>108.357114709642</v>
      </c>
    </row>
    <row r="177" spans="16:18">
      <c r="P177" s="104">
        <v>41029</v>
      </c>
      <c r="Q177" s="105">
        <v>121.03334662642099</v>
      </c>
      <c r="R177" s="106">
        <v>109.959551603603</v>
      </c>
    </row>
    <row r="178" spans="16:18">
      <c r="P178" s="104">
        <v>41060</v>
      </c>
      <c r="Q178" s="105">
        <v>122.572827670417</v>
      </c>
      <c r="R178" s="106">
        <v>111.19972067593901</v>
      </c>
    </row>
    <row r="179" spans="16:18">
      <c r="P179" s="104">
        <v>41090</v>
      </c>
      <c r="Q179" s="105">
        <v>123.171728892338</v>
      </c>
      <c r="R179" s="106">
        <v>112.656253773713</v>
      </c>
    </row>
    <row r="180" spans="16:18">
      <c r="P180" s="104">
        <v>41121</v>
      </c>
      <c r="Q180" s="105">
        <v>124.133116691233</v>
      </c>
      <c r="R180" s="106">
        <v>114.419686325535</v>
      </c>
    </row>
    <row r="181" spans="16:18">
      <c r="P181" s="104">
        <v>41152</v>
      </c>
      <c r="Q181" s="105">
        <v>125.280845069165</v>
      </c>
      <c r="R181" s="106">
        <v>116.52968329465</v>
      </c>
    </row>
    <row r="182" spans="16:18">
      <c r="P182" s="104">
        <v>41182</v>
      </c>
      <c r="Q182" s="105">
        <v>126.272982536905</v>
      </c>
      <c r="R182" s="106">
        <v>116.43137051358801</v>
      </c>
    </row>
    <row r="183" spans="16:18">
      <c r="P183" s="104">
        <v>41213</v>
      </c>
      <c r="Q183" s="105">
        <v>128.15107434941601</v>
      </c>
      <c r="R183" s="106">
        <v>115.938192730374</v>
      </c>
    </row>
    <row r="184" spans="16:18">
      <c r="P184" s="104">
        <v>41243</v>
      </c>
      <c r="Q184" s="105">
        <v>129.34840925411601</v>
      </c>
      <c r="R184" s="106">
        <v>115.14897055991</v>
      </c>
    </row>
    <row r="185" spans="16:18">
      <c r="P185" s="104">
        <v>41274</v>
      </c>
      <c r="Q185" s="105">
        <v>130.36486793792901</v>
      </c>
      <c r="R185" s="106">
        <v>116.072849387189</v>
      </c>
    </row>
    <row r="186" spans="16:18">
      <c r="P186" s="104">
        <v>41305</v>
      </c>
      <c r="Q186" s="105">
        <v>129.06053200683999</v>
      </c>
      <c r="R186" s="106">
        <v>115.52180365632</v>
      </c>
    </row>
    <row r="187" spans="16:18">
      <c r="P187" s="104">
        <v>41333</v>
      </c>
      <c r="Q187" s="105">
        <v>127.492512194909</v>
      </c>
      <c r="R187" s="106">
        <v>116.993430832459</v>
      </c>
    </row>
    <row r="188" spans="16:18">
      <c r="P188" s="104">
        <v>41364</v>
      </c>
      <c r="Q188" s="105">
        <v>127.146583162873</v>
      </c>
      <c r="R188" s="106">
        <v>118.420403083713</v>
      </c>
    </row>
    <row r="189" spans="16:18">
      <c r="P189" s="104">
        <v>41394</v>
      </c>
      <c r="Q189" s="105">
        <v>129.29642283731701</v>
      </c>
      <c r="R189" s="106">
        <v>122.15166010852199</v>
      </c>
    </row>
    <row r="190" spans="16:18">
      <c r="P190" s="104">
        <v>41425</v>
      </c>
      <c r="Q190" s="105">
        <v>131.95918762379199</v>
      </c>
      <c r="R190" s="106">
        <v>123.536697244595</v>
      </c>
    </row>
    <row r="191" spans="16:18">
      <c r="P191" s="104">
        <v>41455</v>
      </c>
      <c r="Q191" s="105">
        <v>134.30894530296399</v>
      </c>
      <c r="R191" s="106">
        <v>124.408365356037</v>
      </c>
    </row>
    <row r="192" spans="16:18">
      <c r="P192" s="104">
        <v>41486</v>
      </c>
      <c r="Q192" s="105">
        <v>135.27122260600601</v>
      </c>
      <c r="R192" s="106">
        <v>123.423354616285</v>
      </c>
    </row>
    <row r="193" spans="16:18">
      <c r="P193" s="104">
        <v>41517</v>
      </c>
      <c r="Q193" s="105">
        <v>136.14912692677601</v>
      </c>
      <c r="R193" s="106">
        <v>123.702776195464</v>
      </c>
    </row>
    <row r="194" spans="16:18">
      <c r="P194" s="104">
        <v>41547</v>
      </c>
      <c r="Q194" s="105">
        <v>136.95189467534101</v>
      </c>
      <c r="R194" s="106">
        <v>124.081590394785</v>
      </c>
    </row>
    <row r="195" spans="16:18">
      <c r="P195" s="104">
        <v>41578</v>
      </c>
      <c r="Q195" s="105">
        <v>137.61849013302799</v>
      </c>
      <c r="R195" s="106">
        <v>125.202630980526</v>
      </c>
    </row>
    <row r="196" spans="16:18">
      <c r="P196" s="104">
        <v>41608</v>
      </c>
      <c r="Q196" s="105">
        <v>138.49962861127301</v>
      </c>
      <c r="R196" s="106">
        <v>126.98053754188599</v>
      </c>
    </row>
    <row r="197" spans="16:18">
      <c r="P197" s="104">
        <v>41639</v>
      </c>
      <c r="Q197" s="105">
        <v>139.752641685622</v>
      </c>
      <c r="R197" s="106">
        <v>128.08592480296301</v>
      </c>
    </row>
    <row r="198" spans="16:18">
      <c r="P198" s="104">
        <v>41670</v>
      </c>
      <c r="Q198" s="105">
        <v>141.87236864534901</v>
      </c>
      <c r="R198" s="106">
        <v>130.23973377779001</v>
      </c>
    </row>
    <row r="199" spans="16:18">
      <c r="P199" s="104">
        <v>41698</v>
      </c>
      <c r="Q199" s="105">
        <v>142.60638060652599</v>
      </c>
      <c r="R199" s="106">
        <v>130.89684746658401</v>
      </c>
    </row>
    <row r="200" spans="16:18">
      <c r="P200" s="104">
        <v>41729</v>
      </c>
      <c r="Q200" s="105">
        <v>143.11661150437999</v>
      </c>
      <c r="R200" s="106">
        <v>133.07916181641599</v>
      </c>
    </row>
    <row r="201" spans="16:18">
      <c r="P201" s="104">
        <v>41759</v>
      </c>
      <c r="Q201" s="105">
        <v>143.291212830235</v>
      </c>
      <c r="R201" s="106">
        <v>134.209623142037</v>
      </c>
    </row>
    <row r="202" spans="16:18">
      <c r="P202" s="104">
        <v>41790</v>
      </c>
      <c r="Q202" s="105">
        <v>145.54161335294</v>
      </c>
      <c r="R202" s="106">
        <v>135.87235859190099</v>
      </c>
    </row>
    <row r="203" spans="16:18">
      <c r="P203" s="104">
        <v>41820</v>
      </c>
      <c r="Q203" s="105">
        <v>147.77981394418001</v>
      </c>
      <c r="R203" s="106">
        <v>136.084741782078</v>
      </c>
    </row>
    <row r="204" spans="16:18">
      <c r="P204" s="104">
        <v>41851</v>
      </c>
      <c r="Q204" s="105">
        <v>150.321762610848</v>
      </c>
      <c r="R204" s="106">
        <v>136.39289892093299</v>
      </c>
    </row>
    <row r="205" spans="16:18">
      <c r="P205" s="104">
        <v>41882</v>
      </c>
      <c r="Q205" s="105">
        <v>151.67388683398599</v>
      </c>
      <c r="R205" s="106">
        <v>137.05893318469501</v>
      </c>
    </row>
    <row r="206" spans="16:18">
      <c r="P206" s="104">
        <v>41912</v>
      </c>
      <c r="Q206" s="105">
        <v>153.05453573570699</v>
      </c>
      <c r="R206" s="106">
        <v>138.94668331634799</v>
      </c>
    </row>
    <row r="207" spans="16:18">
      <c r="P207" s="104">
        <v>41943</v>
      </c>
      <c r="Q207" s="105">
        <v>153.75072962168599</v>
      </c>
      <c r="R207" s="106">
        <v>140.77529597419399</v>
      </c>
    </row>
    <row r="208" spans="16:18">
      <c r="P208" s="104">
        <v>41973</v>
      </c>
      <c r="Q208" s="105">
        <v>155.00452162223499</v>
      </c>
      <c r="R208" s="106">
        <v>143.439794205336</v>
      </c>
    </row>
    <row r="209" spans="16:18">
      <c r="P209" s="104">
        <v>42004</v>
      </c>
      <c r="Q209" s="105">
        <v>155.91137225535499</v>
      </c>
      <c r="R209" s="106">
        <v>145.745752038419</v>
      </c>
    </row>
    <row r="210" spans="16:18">
      <c r="P210" s="104">
        <v>42035</v>
      </c>
      <c r="Q210" s="105">
        <v>157.284119273877</v>
      </c>
      <c r="R210" s="106">
        <v>147.92069428864801</v>
      </c>
    </row>
    <row r="211" spans="16:18">
      <c r="P211" s="104">
        <v>42063</v>
      </c>
      <c r="Q211" s="105">
        <v>157.64017518394999</v>
      </c>
      <c r="R211" s="106">
        <v>147.804244556897</v>
      </c>
    </row>
    <row r="212" spans="16:18">
      <c r="P212" s="104">
        <v>42094</v>
      </c>
      <c r="Q212" s="105">
        <v>158.56113693373399</v>
      </c>
      <c r="R212" s="106">
        <v>148.574900698324</v>
      </c>
    </row>
    <row r="213" spans="16:18">
      <c r="P213" s="104">
        <v>42124</v>
      </c>
      <c r="Q213" s="105">
        <v>159.36454071618701</v>
      </c>
      <c r="R213" s="106">
        <v>149.069491305323</v>
      </c>
    </row>
    <row r="214" spans="16:18">
      <c r="P214" s="104">
        <v>42155</v>
      </c>
      <c r="Q214" s="105">
        <v>161.69940069640799</v>
      </c>
      <c r="R214" s="106">
        <v>151.156415997761</v>
      </c>
    </row>
    <row r="215" spans="16:18">
      <c r="P215" s="104">
        <v>42185</v>
      </c>
      <c r="Q215" s="105">
        <v>164.059213838538</v>
      </c>
      <c r="R215" s="106">
        <v>151.853491020657</v>
      </c>
    </row>
    <row r="216" spans="16:18">
      <c r="P216" s="104">
        <v>42216</v>
      </c>
      <c r="Q216" s="105">
        <v>166.47889324879699</v>
      </c>
      <c r="R216" s="106">
        <v>153.62536327313799</v>
      </c>
    </row>
    <row r="217" spans="16:18">
      <c r="P217" s="104">
        <v>42247</v>
      </c>
      <c r="Q217" s="105">
        <v>167.620889100516</v>
      </c>
      <c r="R217" s="106">
        <v>154.98044761364301</v>
      </c>
    </row>
    <row r="218" spans="16:18">
      <c r="P218" s="104">
        <v>42277</v>
      </c>
      <c r="Q218" s="105">
        <v>167.24779349000599</v>
      </c>
      <c r="R218" s="106">
        <v>155.19681744261399</v>
      </c>
    </row>
    <row r="219" spans="16:18">
      <c r="P219" s="104">
        <v>42308</v>
      </c>
      <c r="Q219" s="105">
        <v>165.76398260047199</v>
      </c>
      <c r="R219" s="106">
        <v>153.144105522389</v>
      </c>
    </row>
    <row r="220" spans="16:18">
      <c r="P220" s="104">
        <v>42338</v>
      </c>
      <c r="Q220" s="105">
        <v>165.834083955289</v>
      </c>
      <c r="R220" s="106">
        <v>152.61694527018801</v>
      </c>
    </row>
    <row r="221" spans="16:18">
      <c r="P221" s="104">
        <v>42369</v>
      </c>
      <c r="Q221" s="105">
        <v>167.72600033679399</v>
      </c>
      <c r="R221" s="106">
        <v>154.658956119691</v>
      </c>
    </row>
    <row r="222" spans="16:18">
      <c r="P222" s="104">
        <v>42400</v>
      </c>
      <c r="Q222" s="105">
        <v>171.584444873107</v>
      </c>
      <c r="R222" s="106">
        <v>159.49892955074901</v>
      </c>
    </row>
    <row r="223" spans="16:18">
      <c r="P223" s="104">
        <v>42429</v>
      </c>
      <c r="Q223" s="105">
        <v>173.18464504175699</v>
      </c>
      <c r="R223" s="106">
        <v>161.995246997062</v>
      </c>
    </row>
    <row r="224" spans="16:18">
      <c r="P224" s="104">
        <v>42460</v>
      </c>
      <c r="Q224" s="105">
        <v>172.93185312562201</v>
      </c>
      <c r="R224" s="106">
        <v>161.63047391863901</v>
      </c>
    </row>
    <row r="225" spans="16:18">
      <c r="P225" s="104">
        <v>42490</v>
      </c>
      <c r="Q225" s="105">
        <v>171.33018937078899</v>
      </c>
      <c r="R225" s="106">
        <v>159.26896620669501</v>
      </c>
    </row>
    <row r="226" spans="16:18">
      <c r="P226" s="104">
        <v>42521</v>
      </c>
      <c r="Q226" s="105">
        <v>172.685649411936</v>
      </c>
      <c r="R226" s="106">
        <v>159.873449147179</v>
      </c>
    </row>
    <row r="227" spans="16:18">
      <c r="P227" s="104">
        <v>42551</v>
      </c>
      <c r="Q227" s="105">
        <v>175.35219748626</v>
      </c>
      <c r="R227" s="106">
        <v>162.20211171966599</v>
      </c>
    </row>
    <row r="228" spans="16:18">
      <c r="P228" s="104">
        <v>42582</v>
      </c>
      <c r="Q228" s="105">
        <v>179.72287942664099</v>
      </c>
      <c r="R228" s="106">
        <v>165.75767388544</v>
      </c>
    </row>
    <row r="229" spans="16:18">
      <c r="P229" s="104">
        <v>42613</v>
      </c>
      <c r="Q229" s="105">
        <v>182.20011797955601</v>
      </c>
      <c r="R229" s="106">
        <v>168.39255712211599</v>
      </c>
    </row>
    <row r="230" spans="16:18">
      <c r="P230" s="104">
        <v>42643</v>
      </c>
      <c r="Q230" s="105">
        <v>183.54204024272201</v>
      </c>
      <c r="R230" s="106">
        <v>169.57682691697201</v>
      </c>
    </row>
    <row r="231" spans="16:18">
      <c r="P231" s="104">
        <v>42674</v>
      </c>
      <c r="Q231" s="105">
        <v>182.555617920289</v>
      </c>
      <c r="R231" s="106">
        <v>168.70518692161701</v>
      </c>
    </row>
    <row r="232" spans="16:18">
      <c r="P232" s="104">
        <v>42704</v>
      </c>
      <c r="Q232" s="105">
        <v>182.58379769547901</v>
      </c>
      <c r="R232" s="106">
        <v>167.37714994366399</v>
      </c>
    </row>
    <row r="233" spans="16:18">
      <c r="P233" s="104">
        <v>42735</v>
      </c>
      <c r="Q233" s="105">
        <v>183.802598844134</v>
      </c>
      <c r="R233" s="106">
        <v>166.31719463490001</v>
      </c>
    </row>
    <row r="234" spans="16:18">
      <c r="P234" s="104">
        <v>42766</v>
      </c>
      <c r="Q234" s="105">
        <v>187.497488911669</v>
      </c>
      <c r="R234" s="106">
        <v>167.783786864327</v>
      </c>
    </row>
    <row r="235" spans="16:18">
      <c r="P235" s="104">
        <v>42794</v>
      </c>
      <c r="Q235" s="105">
        <v>191.56660042163199</v>
      </c>
      <c r="R235" s="106">
        <v>170.97957793236299</v>
      </c>
    </row>
    <row r="236" spans="16:18">
      <c r="P236" s="104">
        <v>42825</v>
      </c>
      <c r="Q236" s="105">
        <v>193.90203994123399</v>
      </c>
      <c r="R236" s="106">
        <v>174.629651742786</v>
      </c>
    </row>
    <row r="237" spans="16:18">
      <c r="P237" s="104">
        <v>42855</v>
      </c>
      <c r="Q237" s="105">
        <v>195.21822332781099</v>
      </c>
      <c r="R237" s="106">
        <v>176.26351188869199</v>
      </c>
    </row>
    <row r="238" spans="16:18">
      <c r="P238" s="104">
        <v>42886</v>
      </c>
      <c r="Q238" s="105">
        <v>197.49328657761299</v>
      </c>
      <c r="R238" s="106">
        <v>176.237994789309</v>
      </c>
    </row>
    <row r="239" spans="16:18">
      <c r="P239" s="104">
        <v>42916</v>
      </c>
      <c r="Q239" s="105">
        <v>202.398910927814</v>
      </c>
      <c r="R239" s="106">
        <v>176.725526406878</v>
      </c>
    </row>
    <row r="240" spans="16:18">
      <c r="P240" s="104">
        <v>42947</v>
      </c>
      <c r="Q240" s="105">
        <v>205.621321520604</v>
      </c>
      <c r="R240" s="106">
        <v>176.970492760962</v>
      </c>
    </row>
    <row r="241" spans="16:18">
      <c r="P241" s="104">
        <v>42978</v>
      </c>
      <c r="Q241" s="105">
        <v>206.308660155463</v>
      </c>
      <c r="R241" s="106">
        <v>179.753817162357</v>
      </c>
    </row>
    <row r="242" spans="16:18">
      <c r="P242" s="104">
        <v>43008</v>
      </c>
      <c r="Q242" s="105">
        <v>203.92015259939799</v>
      </c>
      <c r="R242" s="106">
        <v>181.09927210390899</v>
      </c>
    </row>
    <row r="243" spans="16:18">
      <c r="P243" s="104">
        <v>43039</v>
      </c>
      <c r="Q243" s="105">
        <v>202.56084035149999</v>
      </c>
      <c r="R243" s="106">
        <v>182.66933143967199</v>
      </c>
    </row>
    <row r="244" spans="16:18">
      <c r="P244" s="104">
        <v>43069</v>
      </c>
      <c r="Q244" s="105">
        <v>203.83496018170601</v>
      </c>
      <c r="R244" s="106">
        <v>180.38004577373101</v>
      </c>
    </row>
    <row r="245" spans="16:18">
      <c r="P245" s="104">
        <v>43100</v>
      </c>
      <c r="Q245" s="105">
        <v>206.91972074645599</v>
      </c>
      <c r="R245" s="106">
        <v>180.67143973837901</v>
      </c>
    </row>
    <row r="246" spans="16:18">
      <c r="P246" s="104">
        <v>43131</v>
      </c>
      <c r="Q246" s="105">
        <v>210.32694184508301</v>
      </c>
      <c r="R246" s="106">
        <v>183.03676297363899</v>
      </c>
    </row>
    <row r="247" spans="16:18">
      <c r="P247" s="104">
        <v>43159</v>
      </c>
      <c r="Q247" s="105">
        <v>209.93579954781299</v>
      </c>
      <c r="R247" s="106">
        <v>189.34369438008099</v>
      </c>
    </row>
    <row r="248" spans="16:18">
      <c r="P248" s="104">
        <v>43190</v>
      </c>
      <c r="Q248" s="105">
        <v>207.867763518315</v>
      </c>
      <c r="R248" s="106">
        <v>192.300745391671</v>
      </c>
    </row>
    <row r="249" spans="16:18">
      <c r="P249" s="104">
        <v>43220</v>
      </c>
      <c r="Q249" s="105">
        <v>206.89191560612699</v>
      </c>
      <c r="R249" s="106">
        <v>191.163453718905</v>
      </c>
    </row>
    <row r="250" spans="16:18">
      <c r="P250" s="104">
        <v>43251</v>
      </c>
      <c r="Q250" s="105">
        <v>209.29953177343401</v>
      </c>
      <c r="R250" s="106">
        <v>188.505270063176</v>
      </c>
    </row>
    <row r="251" spans="16:18">
      <c r="P251" s="104">
        <v>43281</v>
      </c>
      <c r="Q251" s="105">
        <v>213.77584619630699</v>
      </c>
      <c r="R251" s="106">
        <v>188.71996117593599</v>
      </c>
    </row>
    <row r="252" spans="16:18">
      <c r="P252" s="104">
        <v>43312</v>
      </c>
      <c r="Q252" s="105">
        <v>216.158997995226</v>
      </c>
      <c r="R252" s="106">
        <v>192.21340856354101</v>
      </c>
    </row>
    <row r="253" spans="16:18">
      <c r="P253" s="104">
        <v>43343</v>
      </c>
      <c r="Q253" s="105">
        <v>216.98489084974199</v>
      </c>
      <c r="R253" s="106">
        <v>196.59292853607801</v>
      </c>
    </row>
    <row r="254" spans="16:18">
      <c r="P254" s="104">
        <v>43373</v>
      </c>
      <c r="Q254" s="105">
        <v>215.72870114663601</v>
      </c>
      <c r="R254" s="106">
        <v>199.590254622701</v>
      </c>
    </row>
    <row r="255" spans="16:18">
      <c r="P255" s="104">
        <v>43404</v>
      </c>
      <c r="Q255" s="105">
        <v>216.72179424833001</v>
      </c>
      <c r="R255" s="106">
        <v>200.13473529036699</v>
      </c>
    </row>
    <row r="256" spans="16:18">
      <c r="P256" s="104">
        <v>43434</v>
      </c>
      <c r="Q256" s="105">
        <v>218.34042949615099</v>
      </c>
      <c r="R256" s="106">
        <v>198.92509454229599</v>
      </c>
    </row>
    <row r="257" spans="16:18">
      <c r="P257" s="104">
        <v>43465</v>
      </c>
      <c r="Q257" s="105">
        <v>220.121670580489</v>
      </c>
      <c r="R257" s="106">
        <v>197.06050444603</v>
      </c>
    </row>
    <row r="258" spans="16:18">
      <c r="P258" s="104">
        <v>43496</v>
      </c>
      <c r="Q258" s="105">
        <v>221.21121854262799</v>
      </c>
      <c r="R258" s="106">
        <v>197.895419671772</v>
      </c>
    </row>
    <row r="259" spans="16:18">
      <c r="P259" s="104">
        <v>43524</v>
      </c>
      <c r="Q259" s="105">
        <v>220.95654404307501</v>
      </c>
      <c r="R259" s="106">
        <v>199.89237368220299</v>
      </c>
    </row>
    <row r="260" spans="16:18">
      <c r="P260" s="104">
        <v>43555</v>
      </c>
      <c r="Q260" s="105">
        <v>221.75256341658701</v>
      </c>
      <c r="R260" s="106">
        <v>203.907916101231</v>
      </c>
    </row>
    <row r="261" spans="16:18">
      <c r="P261" s="104">
        <v>43585</v>
      </c>
      <c r="Q261" s="105">
        <v>222.41384736087701</v>
      </c>
      <c r="R261" s="106">
        <v>205.55460960638899</v>
      </c>
    </row>
    <row r="262" spans="16:18">
      <c r="P262" s="104">
        <v>43616</v>
      </c>
      <c r="Q262" s="105">
        <v>224.35574458718801</v>
      </c>
      <c r="R262" s="106">
        <v>206.41027736135999</v>
      </c>
    </row>
    <row r="263" spans="16:18">
      <c r="P263" s="104">
        <v>43646</v>
      </c>
      <c r="Q263" s="105">
        <v>225.49336115769</v>
      </c>
      <c r="R263" s="106">
        <v>207.05643120176299</v>
      </c>
    </row>
    <row r="264" spans="16:18">
      <c r="P264" s="104">
        <v>43677</v>
      </c>
      <c r="Q264" s="105">
        <v>227.37198505382401</v>
      </c>
      <c r="R264" s="106">
        <v>207.569181398355</v>
      </c>
    </row>
    <row r="265" spans="16:18">
      <c r="P265" s="104">
        <v>43708</v>
      </c>
      <c r="Q265" s="105">
        <v>229.51637237940599</v>
      </c>
      <c r="R265" s="106">
        <v>206.37658541559</v>
      </c>
    </row>
    <row r="266" spans="16:18">
      <c r="P266" s="104">
        <v>43738</v>
      </c>
      <c r="Q266" s="105">
        <v>230.58687656439801</v>
      </c>
      <c r="R266" s="106">
        <v>205.569040716507</v>
      </c>
    </row>
    <row r="267" spans="16:18">
      <c r="P267" s="104">
        <v>43769</v>
      </c>
      <c r="Q267" s="105">
        <v>229.95847918478501</v>
      </c>
      <c r="R267" s="106">
        <v>205.51668094751</v>
      </c>
    </row>
    <row r="268" spans="16:18">
      <c r="P268" s="104">
        <v>43799</v>
      </c>
      <c r="Q268" s="105">
        <v>228.517969478411</v>
      </c>
      <c r="R268" s="106">
        <v>208.28451430822901</v>
      </c>
    </row>
    <row r="269" spans="16:18">
      <c r="P269" s="104">
        <v>43830</v>
      </c>
      <c r="Q269" s="105">
        <v>229.37942317501501</v>
      </c>
      <c r="R269" s="106">
        <v>212.50135990763599</v>
      </c>
    </row>
    <row r="270" spans="16:18">
      <c r="P270" s="104">
        <v>43861</v>
      </c>
      <c r="Q270" s="105">
        <v>232.657782841135</v>
      </c>
      <c r="R270" s="106">
        <v>219.02831893353499</v>
      </c>
    </row>
    <row r="271" spans="16:18">
      <c r="P271" s="104">
        <v>43890</v>
      </c>
      <c r="Q271" s="105">
        <v>237.55197154293401</v>
      </c>
      <c r="R271" s="106">
        <v>225.004310597634</v>
      </c>
    </row>
    <row r="272" spans="16:18">
      <c r="P272" s="104">
        <v>43921</v>
      </c>
      <c r="Q272" s="105">
        <v>240.01610014181401</v>
      </c>
      <c r="R272" s="106">
        <v>226.33760041103</v>
      </c>
    </row>
    <row r="273" spans="16:18">
      <c r="P273" s="104">
        <v>43951</v>
      </c>
      <c r="Q273" s="105">
        <v>239.75051621758701</v>
      </c>
      <c r="R273" s="106">
        <v>220.743478003354</v>
      </c>
    </row>
    <row r="274" spans="16:18">
      <c r="P274" s="104">
        <v>43982</v>
      </c>
      <c r="Q274" s="105">
        <v>236.925913324411</v>
      </c>
      <c r="R274" s="106">
        <v>211.31653833200701</v>
      </c>
    </row>
    <row r="275" spans="16:18">
      <c r="P275" s="104">
        <v>44012</v>
      </c>
      <c r="Q275" s="105">
        <v>235.46184774671801</v>
      </c>
      <c r="R275" s="106">
        <v>208.87720695048799</v>
      </c>
    </row>
    <row r="276" spans="16:18">
      <c r="P276" s="104">
        <v>44043</v>
      </c>
      <c r="Q276" s="105">
        <v>235.73716330118199</v>
      </c>
      <c r="R276" s="106">
        <v>212.121889038756</v>
      </c>
    </row>
    <row r="277" spans="16:18">
      <c r="P277" s="104">
        <v>44074</v>
      </c>
      <c r="Q277" s="105">
        <v>238.304801966475</v>
      </c>
      <c r="R277" s="106">
        <v>218.56568575017599</v>
      </c>
    </row>
    <row r="278" spans="16:18">
      <c r="P278" s="104">
        <v>44104</v>
      </c>
      <c r="Q278" s="105">
        <v>242.22848362731</v>
      </c>
      <c r="R278" s="106">
        <v>224.00863911876399</v>
      </c>
    </row>
    <row r="279" spans="16:18">
      <c r="P279" s="104">
        <v>44135</v>
      </c>
      <c r="Q279" s="105">
        <v>247.37500594463199</v>
      </c>
      <c r="R279" s="106">
        <v>230.50366390138399</v>
      </c>
    </row>
    <row r="280" spans="16:18">
      <c r="P280" s="104">
        <v>44165</v>
      </c>
      <c r="Q280" s="105">
        <v>250.683670536948</v>
      </c>
      <c r="R280" s="106">
        <v>234.068689160893</v>
      </c>
    </row>
    <row r="281" spans="16:18">
      <c r="P281" s="104">
        <v>44196</v>
      </c>
      <c r="Q281" s="105">
        <v>252.71516583919501</v>
      </c>
      <c r="R281" s="106">
        <v>237.17869974699599</v>
      </c>
    </row>
    <row r="282" spans="16:18">
      <c r="P282" s="104">
        <v>44227</v>
      </c>
      <c r="Q282" s="105">
        <v>252.90891515606501</v>
      </c>
      <c r="R282" s="106">
        <v>236.56108977824101</v>
      </c>
    </row>
    <row r="283" spans="16:18">
      <c r="P283" s="104">
        <v>44255</v>
      </c>
      <c r="Q283" s="105">
        <v>253.140117169479</v>
      </c>
      <c r="R283" s="106">
        <v>236.887829223523</v>
      </c>
    </row>
    <row r="284" spans="16:18">
      <c r="P284" s="104">
        <v>44286</v>
      </c>
      <c r="Q284" s="105">
        <v>255.81998261649099</v>
      </c>
      <c r="R284" s="106">
        <v>240.70261760664999</v>
      </c>
    </row>
    <row r="285" spans="16:18">
      <c r="P285" s="104">
        <v>44316</v>
      </c>
      <c r="Q285" s="105">
        <v>259.40762942484503</v>
      </c>
      <c r="R285" s="106">
        <v>246.14769469639299</v>
      </c>
    </row>
    <row r="286" spans="16:18">
      <c r="P286" s="104">
        <v>44347</v>
      </c>
      <c r="Q286" s="105">
        <v>263.273790948059</v>
      </c>
      <c r="R286" s="106">
        <v>249.16228818135301</v>
      </c>
    </row>
    <row r="287" spans="16:18">
      <c r="P287" s="104">
        <v>44377</v>
      </c>
      <c r="Q287" s="105">
        <v>266.505543188486</v>
      </c>
      <c r="R287" s="106">
        <v>248.96598943710299</v>
      </c>
    </row>
    <row r="288" spans="16:18">
      <c r="P288" s="104">
        <v>44408</v>
      </c>
      <c r="Q288" s="105">
        <v>270.51540926773799</v>
      </c>
      <c r="R288" s="106">
        <v>252.90216380612901</v>
      </c>
    </row>
    <row r="289" spans="16:18">
      <c r="P289" s="104">
        <v>44439</v>
      </c>
      <c r="Q289" s="105">
        <v>274.74253079049402</v>
      </c>
      <c r="R289" s="106">
        <v>256.52466956073198</v>
      </c>
    </row>
    <row r="290" spans="16:18">
      <c r="P290" s="104">
        <v>44469</v>
      </c>
      <c r="Q290" s="105">
        <v>280.14513718885502</v>
      </c>
      <c r="R290" s="106">
        <v>267.59232925250001</v>
      </c>
    </row>
    <row r="291" spans="16:18">
      <c r="P291" s="104">
        <v>44500</v>
      </c>
      <c r="Q291" s="105">
        <v>287.47079740897499</v>
      </c>
      <c r="R291" s="106">
        <v>277.75770583920701</v>
      </c>
    </row>
    <row r="292" spans="16:18">
      <c r="P292" s="104">
        <v>44530</v>
      </c>
      <c r="Q292" s="105">
        <v>293.123215331594</v>
      </c>
      <c r="R292" s="106">
        <v>284.09187180435902</v>
      </c>
    </row>
    <row r="293" spans="16:18">
      <c r="P293" s="104">
        <v>44561</v>
      </c>
      <c r="Q293" s="105">
        <v>294.95475104029401</v>
      </c>
      <c r="R293" s="106">
        <v>280.57100496665902</v>
      </c>
    </row>
    <row r="294" spans="16:18">
      <c r="P294" s="104">
        <v>44592</v>
      </c>
      <c r="Q294" s="105">
        <v>293.25299522625397</v>
      </c>
      <c r="R294" s="106">
        <v>273.32699092795099</v>
      </c>
    </row>
    <row r="295" spans="16:18">
      <c r="P295" s="104">
        <v>44620</v>
      </c>
      <c r="Q295" s="105">
        <v>290.747921961641</v>
      </c>
      <c r="R295" s="106">
        <v>265.82361897588203</v>
      </c>
    </row>
    <row r="296" spans="16:18">
      <c r="P296" s="104">
        <v>44651</v>
      </c>
      <c r="Q296" s="105">
        <v>295.05244536082699</v>
      </c>
      <c r="R296" s="106">
        <v>270.65344343645899</v>
      </c>
    </row>
    <row r="297" spans="16:18">
      <c r="P297" s="104">
        <v>44681</v>
      </c>
      <c r="Q297" s="105">
        <v>304.38011804020499</v>
      </c>
      <c r="R297" s="106">
        <v>286.245428178081</v>
      </c>
    </row>
    <row r="298" spans="16:18">
      <c r="P298" s="104">
        <v>44712</v>
      </c>
      <c r="Q298" s="105">
        <v>313.052337531462</v>
      </c>
      <c r="R298" s="106">
        <v>299.889974805343</v>
      </c>
    </row>
    <row r="299" spans="16:18">
      <c r="P299" s="104">
        <v>44742</v>
      </c>
      <c r="Q299" s="105">
        <v>316.99757003654702</v>
      </c>
      <c r="R299" s="106">
        <v>304.83133948768602</v>
      </c>
    </row>
    <row r="300" spans="16:18">
      <c r="P300" s="104">
        <v>44773</v>
      </c>
      <c r="Q300" s="105">
        <v>315.98465979761301</v>
      </c>
      <c r="R300" s="106">
        <v>299.77957161687198</v>
      </c>
    </row>
    <row r="301" spans="16:18">
      <c r="P301" s="104">
        <v>44804</v>
      </c>
      <c r="Q301" s="105">
        <v>315.14182680818902</v>
      </c>
      <c r="R301" s="106">
        <v>295.24216908760002</v>
      </c>
    </row>
    <row r="302" spans="16:18">
      <c r="P302" s="104">
        <v>44834</v>
      </c>
      <c r="Q302" s="105">
        <v>313.33862010583999</v>
      </c>
      <c r="R302" s="106">
        <v>290.74503627245701</v>
      </c>
    </row>
    <row r="303" spans="16:18">
      <c r="P303" s="104">
        <v>44865</v>
      </c>
      <c r="Q303" s="105">
        <v>315.46672566130798</v>
      </c>
      <c r="R303" s="106">
        <v>294.21322284162898</v>
      </c>
    </row>
    <row r="304" spans="16:18">
      <c r="P304" s="104">
        <v>44895</v>
      </c>
      <c r="Q304" s="105">
        <v>312.67032691929103</v>
      </c>
      <c r="R304" s="106">
        <v>289.19791400463401</v>
      </c>
    </row>
    <row r="305" spans="16:18">
      <c r="P305" s="104">
        <v>44926</v>
      </c>
      <c r="Q305" s="105">
        <v>310.40639133280899</v>
      </c>
      <c r="R305" s="106">
        <v>285.126242072786</v>
      </c>
    </row>
    <row r="306" spans="16:18">
      <c r="P306" s="104">
        <v>44957</v>
      </c>
      <c r="Q306" s="105" t="s">
        <v>7</v>
      </c>
      <c r="R306" s="106" t="s">
        <v>7</v>
      </c>
    </row>
    <row r="307" spans="16:18">
      <c r="P307" s="104">
        <v>44985</v>
      </c>
      <c r="Q307" s="105" t="s">
        <v>7</v>
      </c>
      <c r="R307" s="106" t="s">
        <v>7</v>
      </c>
    </row>
    <row r="308" spans="16:18">
      <c r="P308" s="104">
        <v>45016</v>
      </c>
      <c r="Q308" s="105" t="s">
        <v>7</v>
      </c>
      <c r="R308" s="106" t="s">
        <v>7</v>
      </c>
    </row>
    <row r="309" spans="16:18">
      <c r="P309" s="104">
        <v>45046</v>
      </c>
      <c r="Q309" s="105" t="s">
        <v>7</v>
      </c>
      <c r="R309" s="106" t="s">
        <v>7</v>
      </c>
    </row>
    <row r="310" spans="16:18">
      <c r="P310" s="104">
        <v>45077</v>
      </c>
      <c r="Q310" s="105" t="s">
        <v>7</v>
      </c>
      <c r="R310" s="106" t="s">
        <v>7</v>
      </c>
    </row>
    <row r="311" spans="16:18">
      <c r="P311" s="104">
        <v>45107</v>
      </c>
      <c r="Q311" s="105" t="s">
        <v>7</v>
      </c>
      <c r="R311" s="106" t="s">
        <v>7</v>
      </c>
    </row>
    <row r="312" spans="16:18">
      <c r="P312" s="104">
        <v>45138</v>
      </c>
      <c r="Q312" s="105" t="s">
        <v>7</v>
      </c>
      <c r="R312" s="106" t="s">
        <v>7</v>
      </c>
    </row>
    <row r="313" spans="16:18">
      <c r="P313" s="104">
        <v>45169</v>
      </c>
      <c r="Q313" s="105" t="s">
        <v>7</v>
      </c>
      <c r="R313" s="106" t="s">
        <v>7</v>
      </c>
    </row>
    <row r="314" spans="16:18">
      <c r="P314" s="104">
        <v>45199</v>
      </c>
      <c r="Q314" s="105" t="s">
        <v>7</v>
      </c>
      <c r="R314" s="106" t="s">
        <v>7</v>
      </c>
    </row>
    <row r="315" spans="16:18">
      <c r="P315" s="104">
        <v>45230</v>
      </c>
      <c r="Q315" s="105" t="s">
        <v>7</v>
      </c>
      <c r="R315" s="106" t="s">
        <v>7</v>
      </c>
    </row>
    <row r="316" spans="16:18">
      <c r="P316" s="104">
        <v>45260</v>
      </c>
      <c r="Q316" s="105" t="s">
        <v>7</v>
      </c>
      <c r="R316" s="106" t="s">
        <v>7</v>
      </c>
    </row>
    <row r="317" spans="16:18">
      <c r="P317" s="104">
        <v>45291</v>
      </c>
      <c r="Q317" s="105" t="s">
        <v>7</v>
      </c>
      <c r="R317" s="106" t="s">
        <v>7</v>
      </c>
    </row>
    <row r="318" spans="16:18">
      <c r="P318" s="104">
        <v>45322</v>
      </c>
      <c r="Q318" s="105" t="s">
        <v>7</v>
      </c>
      <c r="R318" s="106" t="s">
        <v>7</v>
      </c>
    </row>
    <row r="319" spans="16:18">
      <c r="P319" s="104">
        <v>45351</v>
      </c>
      <c r="Q319" s="105" t="s">
        <v>7</v>
      </c>
      <c r="R319" s="106" t="s">
        <v>7</v>
      </c>
    </row>
    <row r="320" spans="16:18">
      <c r="P320" s="104">
        <v>45382</v>
      </c>
      <c r="Q320" s="105" t="s">
        <v>7</v>
      </c>
      <c r="R320" s="106" t="s">
        <v>7</v>
      </c>
    </row>
    <row r="321" spans="16:18">
      <c r="P321" s="104">
        <v>45412</v>
      </c>
      <c r="Q321" s="105" t="s">
        <v>7</v>
      </c>
      <c r="R321" s="106" t="s">
        <v>7</v>
      </c>
    </row>
    <row r="322" spans="16:18">
      <c r="P322" s="104">
        <v>45443</v>
      </c>
      <c r="Q322" s="105" t="s">
        <v>7</v>
      </c>
      <c r="R322" s="106" t="s">
        <v>7</v>
      </c>
    </row>
    <row r="323" spans="16:18">
      <c r="P323" s="104">
        <v>45473</v>
      </c>
      <c r="Q323" s="105" t="s">
        <v>7</v>
      </c>
      <c r="R323" s="106" t="s">
        <v>7</v>
      </c>
    </row>
    <row r="324" spans="16:18">
      <c r="P324" s="104">
        <v>45504</v>
      </c>
      <c r="Q324" s="105" t="s">
        <v>7</v>
      </c>
      <c r="R324" s="106" t="s">
        <v>7</v>
      </c>
    </row>
    <row r="325" spans="16:18">
      <c r="P325" s="104">
        <v>45535</v>
      </c>
      <c r="Q325" s="105" t="s">
        <v>7</v>
      </c>
      <c r="R325" s="106" t="s">
        <v>7</v>
      </c>
    </row>
    <row r="326" spans="16:18">
      <c r="P326" s="104">
        <v>45565</v>
      </c>
      <c r="Q326" s="105" t="s">
        <v>7</v>
      </c>
      <c r="R326" s="106" t="s">
        <v>7</v>
      </c>
    </row>
    <row r="327" spans="16:18">
      <c r="P327" s="104">
        <v>45596</v>
      </c>
      <c r="Q327" s="105" t="s">
        <v>7</v>
      </c>
      <c r="R327" s="106" t="s">
        <v>7</v>
      </c>
    </row>
    <row r="328" spans="16:18">
      <c r="P328" s="104">
        <v>45626</v>
      </c>
      <c r="Q328" s="105" t="s">
        <v>7</v>
      </c>
      <c r="R328" s="106" t="s">
        <v>7</v>
      </c>
    </row>
    <row r="329" spans="16:18">
      <c r="P329" s="104">
        <v>45657</v>
      </c>
      <c r="Q329" s="105" t="s">
        <v>7</v>
      </c>
      <c r="R329" s="106" t="s">
        <v>7</v>
      </c>
    </row>
    <row r="330" spans="16:18">
      <c r="P330" s="104">
        <v>45688</v>
      </c>
      <c r="Q330" s="105" t="s">
        <v>7</v>
      </c>
      <c r="R330" s="106" t="s">
        <v>7</v>
      </c>
    </row>
    <row r="331" spans="16:18">
      <c r="P331" s="104">
        <v>45716</v>
      </c>
      <c r="Q331" s="105" t="s">
        <v>7</v>
      </c>
      <c r="R331" s="106" t="s">
        <v>7</v>
      </c>
    </row>
    <row r="332" spans="16:18">
      <c r="P332" s="104">
        <v>45747</v>
      </c>
      <c r="Q332" s="105" t="s">
        <v>7</v>
      </c>
      <c r="R332" s="106" t="s">
        <v>7</v>
      </c>
    </row>
    <row r="333" spans="16:18">
      <c r="P333" s="104">
        <v>45777</v>
      </c>
      <c r="Q333" s="105" t="s">
        <v>7</v>
      </c>
      <c r="R333" s="106" t="s">
        <v>7</v>
      </c>
    </row>
    <row r="334" spans="16:18">
      <c r="P334" s="104">
        <v>45808</v>
      </c>
      <c r="Q334" s="105" t="s">
        <v>7</v>
      </c>
      <c r="R334" s="106" t="s">
        <v>7</v>
      </c>
    </row>
    <row r="335" spans="16:18">
      <c r="P335" s="104">
        <v>45838</v>
      </c>
      <c r="Q335" s="105" t="s">
        <v>7</v>
      </c>
      <c r="R335" s="106" t="s">
        <v>7</v>
      </c>
    </row>
    <row r="336" spans="16:18">
      <c r="P336" s="104">
        <v>45869</v>
      </c>
      <c r="Q336" s="105" t="s">
        <v>7</v>
      </c>
      <c r="R336" s="106" t="s">
        <v>7</v>
      </c>
    </row>
    <row r="337" spans="16:18">
      <c r="P337" s="104">
        <v>45900</v>
      </c>
      <c r="Q337" s="105" t="s">
        <v>7</v>
      </c>
      <c r="R337" s="106" t="s">
        <v>7</v>
      </c>
    </row>
    <row r="338" spans="16:18">
      <c r="P338" s="104">
        <v>45930</v>
      </c>
      <c r="Q338" s="105" t="s">
        <v>7</v>
      </c>
      <c r="R338" s="106" t="s">
        <v>7</v>
      </c>
    </row>
    <row r="339" spans="16:18">
      <c r="P339" s="104">
        <v>45961</v>
      </c>
      <c r="Q339" s="105" t="s">
        <v>7</v>
      </c>
      <c r="R339" s="106" t="s">
        <v>7</v>
      </c>
    </row>
    <row r="340" spans="16:18">
      <c r="P340" s="104">
        <v>45991</v>
      </c>
      <c r="Q340" s="105" t="s">
        <v>7</v>
      </c>
      <c r="R340" s="106" t="s">
        <v>7</v>
      </c>
    </row>
    <row r="341" spans="16:18">
      <c r="P341" s="104">
        <v>46022</v>
      </c>
      <c r="Q341" s="105" t="s">
        <v>7</v>
      </c>
      <c r="R341" s="106" t="s">
        <v>7</v>
      </c>
    </row>
    <row r="342" spans="16:18">
      <c r="P342" s="104">
        <v>46053</v>
      </c>
      <c r="Q342" s="105" t="s">
        <v>7</v>
      </c>
      <c r="R342" s="106" t="s">
        <v>7</v>
      </c>
    </row>
    <row r="343" spans="16:18">
      <c r="P343" s="104">
        <v>46081</v>
      </c>
      <c r="Q343" s="105" t="s">
        <v>7</v>
      </c>
      <c r="R343" s="106" t="s">
        <v>7</v>
      </c>
    </row>
    <row r="344" spans="16:18">
      <c r="P344" s="104">
        <v>46112</v>
      </c>
      <c r="Q344" s="105" t="s">
        <v>7</v>
      </c>
      <c r="R344" s="106" t="s">
        <v>7</v>
      </c>
    </row>
    <row r="345" spans="16:18">
      <c r="P345" s="104">
        <v>46142</v>
      </c>
      <c r="Q345" s="105" t="s">
        <v>7</v>
      </c>
      <c r="R345" s="106" t="s">
        <v>7</v>
      </c>
    </row>
    <row r="346" spans="16:18">
      <c r="P346" s="104">
        <v>46173</v>
      </c>
      <c r="Q346" s="105" t="s">
        <v>7</v>
      </c>
      <c r="R346" s="106" t="s">
        <v>7</v>
      </c>
    </row>
    <row r="347" spans="16:18">
      <c r="P347" s="104">
        <v>46203</v>
      </c>
      <c r="Q347" s="105" t="s">
        <v>7</v>
      </c>
      <c r="R347" s="106" t="s">
        <v>7</v>
      </c>
    </row>
    <row r="348" spans="16:18">
      <c r="P348" s="104">
        <v>46234</v>
      </c>
      <c r="Q348" s="105" t="s">
        <v>7</v>
      </c>
      <c r="R348" s="106" t="s">
        <v>7</v>
      </c>
    </row>
    <row r="349" spans="16:18">
      <c r="P349" s="104">
        <v>46265</v>
      </c>
      <c r="Q349" s="105" t="s">
        <v>7</v>
      </c>
      <c r="R349" s="106" t="s">
        <v>7</v>
      </c>
    </row>
    <row r="350" spans="16:18">
      <c r="P350" s="104">
        <v>46295</v>
      </c>
      <c r="Q350" s="105" t="s">
        <v>7</v>
      </c>
      <c r="R350" s="106" t="s">
        <v>7</v>
      </c>
    </row>
    <row r="351" spans="16:18">
      <c r="P351" s="104">
        <v>46326</v>
      </c>
      <c r="Q351" s="105" t="s">
        <v>7</v>
      </c>
      <c r="R351" s="106" t="s">
        <v>7</v>
      </c>
    </row>
    <row r="352" spans="16:18">
      <c r="P352" s="104">
        <v>46356</v>
      </c>
      <c r="Q352" s="105" t="s">
        <v>7</v>
      </c>
      <c r="R352" s="106" t="s">
        <v>7</v>
      </c>
    </row>
    <row r="353" spans="16:18">
      <c r="P353" s="104">
        <v>46387</v>
      </c>
      <c r="Q353" s="105" t="s">
        <v>7</v>
      </c>
      <c r="R353" s="106" t="s">
        <v>7</v>
      </c>
    </row>
    <row r="354" spans="16:18">
      <c r="P354" s="104">
        <v>46418</v>
      </c>
      <c r="Q354" s="105" t="s">
        <v>7</v>
      </c>
      <c r="R354" s="106" t="s">
        <v>7</v>
      </c>
    </row>
    <row r="355" spans="16:18">
      <c r="P355" s="104">
        <v>46446</v>
      </c>
      <c r="Q355" s="105" t="s">
        <v>7</v>
      </c>
      <c r="R355" s="106" t="s">
        <v>7</v>
      </c>
    </row>
    <row r="356" spans="16:18">
      <c r="P356" s="104">
        <v>46477</v>
      </c>
      <c r="Q356" s="105" t="s">
        <v>7</v>
      </c>
      <c r="R356" s="106" t="s">
        <v>7</v>
      </c>
    </row>
    <row r="357" spans="16:18">
      <c r="P357" s="104">
        <v>46507</v>
      </c>
      <c r="Q357" s="105" t="s">
        <v>7</v>
      </c>
      <c r="R357" s="106" t="s">
        <v>7</v>
      </c>
    </row>
    <row r="358" spans="16:18">
      <c r="P358" s="104">
        <v>46538</v>
      </c>
      <c r="Q358" s="105" t="s">
        <v>7</v>
      </c>
      <c r="R358" s="106" t="s">
        <v>7</v>
      </c>
    </row>
    <row r="359" spans="16:18">
      <c r="P359" s="104">
        <v>46568</v>
      </c>
      <c r="Q359" s="105" t="s">
        <v>7</v>
      </c>
      <c r="R359" s="106" t="s">
        <v>7</v>
      </c>
    </row>
    <row r="360" spans="16:18">
      <c r="P360" s="104">
        <v>46599</v>
      </c>
      <c r="Q360" s="105" t="s">
        <v>7</v>
      </c>
      <c r="R360" s="106" t="s">
        <v>7</v>
      </c>
    </row>
    <row r="361" spans="16:18">
      <c r="P361" s="104">
        <v>46630</v>
      </c>
      <c r="Q361" s="105" t="s">
        <v>7</v>
      </c>
      <c r="R361" s="106" t="s">
        <v>7</v>
      </c>
    </row>
    <row r="362" spans="16:18">
      <c r="P362" s="104">
        <v>46660</v>
      </c>
      <c r="Q362" s="105" t="s">
        <v>7</v>
      </c>
      <c r="R362" s="106" t="s">
        <v>7</v>
      </c>
    </row>
    <row r="363" spans="16:18">
      <c r="P363" s="104">
        <v>46691</v>
      </c>
      <c r="Q363" s="105" t="s">
        <v>7</v>
      </c>
      <c r="R363" s="106" t="s">
        <v>7</v>
      </c>
    </row>
    <row r="364" spans="16:18">
      <c r="P364" s="104">
        <v>46721</v>
      </c>
      <c r="Q364" s="105" t="s">
        <v>7</v>
      </c>
      <c r="R364" s="106" t="s">
        <v>7</v>
      </c>
    </row>
    <row r="365" spans="16:18">
      <c r="P365" s="104">
        <v>46752</v>
      </c>
      <c r="Q365" s="105" t="s">
        <v>7</v>
      </c>
      <c r="R365" s="106" t="s">
        <v>7</v>
      </c>
    </row>
    <row r="366" spans="16:18">
      <c r="P366" s="104">
        <v>46783</v>
      </c>
      <c r="Q366" s="105" t="s">
        <v>7</v>
      </c>
      <c r="R366" s="106" t="s">
        <v>7</v>
      </c>
    </row>
    <row r="367" spans="16:18">
      <c r="P367" s="104">
        <v>46812</v>
      </c>
      <c r="Q367" s="105" t="s">
        <v>7</v>
      </c>
      <c r="R367" s="106" t="s">
        <v>7</v>
      </c>
    </row>
    <row r="368" spans="16:18">
      <c r="P368" s="104">
        <v>46843</v>
      </c>
      <c r="Q368" s="105" t="s">
        <v>7</v>
      </c>
      <c r="R368" s="106" t="s">
        <v>7</v>
      </c>
    </row>
    <row r="369" spans="16:18">
      <c r="P369" s="104">
        <v>46873</v>
      </c>
      <c r="Q369" s="105" t="s">
        <v>7</v>
      </c>
      <c r="R369" s="106" t="s">
        <v>7</v>
      </c>
    </row>
    <row r="370" spans="16:18">
      <c r="P370" s="104">
        <v>46904</v>
      </c>
      <c r="Q370" s="105" t="s">
        <v>7</v>
      </c>
      <c r="R370" s="106" t="s">
        <v>7</v>
      </c>
    </row>
    <row r="371" spans="16:18">
      <c r="P371" s="104">
        <v>46934</v>
      </c>
      <c r="Q371" s="105" t="s">
        <v>7</v>
      </c>
      <c r="R371" s="106" t="s">
        <v>7</v>
      </c>
    </row>
    <row r="372" spans="16:18">
      <c r="P372" s="104">
        <v>46965</v>
      </c>
      <c r="Q372" s="105" t="s">
        <v>7</v>
      </c>
      <c r="R372" s="106" t="s">
        <v>7</v>
      </c>
    </row>
    <row r="373" spans="16:18">
      <c r="P373" s="104">
        <v>46996</v>
      </c>
      <c r="Q373" s="105" t="s">
        <v>7</v>
      </c>
      <c r="R373" s="106" t="s">
        <v>7</v>
      </c>
    </row>
    <row r="374" spans="16:18">
      <c r="P374" s="104">
        <v>47026</v>
      </c>
      <c r="Q374" s="105" t="s">
        <v>7</v>
      </c>
      <c r="R374" s="106" t="s">
        <v>7</v>
      </c>
    </row>
    <row r="375" spans="16:18">
      <c r="P375" s="104">
        <v>47057</v>
      </c>
      <c r="Q375" s="105" t="s">
        <v>7</v>
      </c>
      <c r="R375" s="106" t="s">
        <v>7</v>
      </c>
    </row>
    <row r="376" spans="16:18">
      <c r="P376" s="104">
        <v>47087</v>
      </c>
      <c r="Q376" s="105" t="s">
        <v>7</v>
      </c>
      <c r="R376" s="106" t="s">
        <v>7</v>
      </c>
    </row>
    <row r="377" spans="16:18">
      <c r="P377" s="104">
        <v>47118</v>
      </c>
      <c r="Q377" s="105" t="s">
        <v>7</v>
      </c>
      <c r="R377" s="106" t="s">
        <v>7</v>
      </c>
    </row>
    <row r="378" spans="16:18">
      <c r="P378" s="104">
        <v>47149</v>
      </c>
      <c r="Q378" s="105" t="s">
        <v>7</v>
      </c>
      <c r="R378" s="106" t="s">
        <v>7</v>
      </c>
    </row>
    <row r="379" spans="16:18">
      <c r="P379" s="104">
        <v>47177</v>
      </c>
      <c r="Q379" s="105" t="s">
        <v>7</v>
      </c>
      <c r="R379" s="106" t="s">
        <v>7</v>
      </c>
    </row>
    <row r="380" spans="16:18">
      <c r="P380" s="104">
        <v>47208</v>
      </c>
      <c r="Q380" s="105" t="s">
        <v>7</v>
      </c>
      <c r="R380" s="106" t="s">
        <v>7</v>
      </c>
    </row>
    <row r="381" spans="16:18">
      <c r="P381" s="104">
        <v>47238</v>
      </c>
      <c r="Q381" s="105" t="s">
        <v>7</v>
      </c>
      <c r="R381" s="106" t="s">
        <v>7</v>
      </c>
    </row>
    <row r="382" spans="16:18">
      <c r="P382" s="104">
        <v>47269</v>
      </c>
      <c r="Q382" s="105" t="s">
        <v>7</v>
      </c>
      <c r="R382" s="106" t="s">
        <v>7</v>
      </c>
    </row>
    <row r="383" spans="16:18">
      <c r="P383" s="104">
        <v>47299</v>
      </c>
      <c r="Q383" s="105" t="s">
        <v>7</v>
      </c>
      <c r="R383" s="106" t="s">
        <v>7</v>
      </c>
    </row>
    <row r="384" spans="16:18">
      <c r="P384" s="104">
        <v>47330</v>
      </c>
      <c r="Q384" s="105" t="s">
        <v>7</v>
      </c>
      <c r="R384" s="106" t="s">
        <v>7</v>
      </c>
    </row>
    <row r="385" spans="16:18">
      <c r="P385" s="104">
        <v>47361</v>
      </c>
      <c r="Q385" s="105" t="s">
        <v>7</v>
      </c>
      <c r="R385" s="106" t="s">
        <v>7</v>
      </c>
    </row>
    <row r="386" spans="16:18">
      <c r="P386" s="104">
        <v>47391</v>
      </c>
      <c r="Q386" s="105" t="s">
        <v>7</v>
      </c>
      <c r="R386" s="106" t="s">
        <v>7</v>
      </c>
    </row>
    <row r="387" spans="16:18">
      <c r="P387" s="104">
        <v>47422</v>
      </c>
      <c r="Q387" s="105" t="s">
        <v>7</v>
      </c>
      <c r="R387" s="106" t="s">
        <v>7</v>
      </c>
    </row>
    <row r="388" spans="16:18">
      <c r="P388" s="104">
        <v>47452</v>
      </c>
      <c r="Q388" s="105" t="s">
        <v>7</v>
      </c>
      <c r="R388" s="106" t="s">
        <v>7</v>
      </c>
    </row>
    <row r="389" spans="16:18">
      <c r="P389" s="104">
        <v>47483</v>
      </c>
      <c r="Q389" s="105" t="s">
        <v>7</v>
      </c>
      <c r="R389" s="106" t="s">
        <v>7</v>
      </c>
    </row>
    <row r="390" spans="16:18">
      <c r="P390" s="104">
        <v>47514</v>
      </c>
      <c r="Q390" s="105" t="s">
        <v>7</v>
      </c>
      <c r="R390" s="106" t="s">
        <v>7</v>
      </c>
    </row>
    <row r="391" spans="16:18">
      <c r="P391" s="104">
        <v>47542</v>
      </c>
      <c r="Q391" s="105" t="s">
        <v>7</v>
      </c>
      <c r="R391" s="106" t="s">
        <v>7</v>
      </c>
    </row>
    <row r="392" spans="16:18">
      <c r="P392" s="104">
        <v>47573</v>
      </c>
      <c r="Q392" s="105" t="s">
        <v>7</v>
      </c>
      <c r="R392" s="106" t="s">
        <v>7</v>
      </c>
    </row>
    <row r="393" spans="16:18">
      <c r="P393" s="104">
        <v>47603</v>
      </c>
      <c r="Q393" s="105" t="s">
        <v>7</v>
      </c>
      <c r="R393" s="106" t="s">
        <v>7</v>
      </c>
    </row>
    <row r="394" spans="16:18">
      <c r="P394" s="104">
        <v>47634</v>
      </c>
      <c r="Q394" s="105" t="s">
        <v>7</v>
      </c>
      <c r="R394" s="106" t="s">
        <v>7</v>
      </c>
    </row>
    <row r="395" spans="16:18">
      <c r="P395" s="104">
        <v>47664</v>
      </c>
      <c r="Q395" s="105" t="s">
        <v>7</v>
      </c>
      <c r="R395" s="106" t="s">
        <v>7</v>
      </c>
    </row>
    <row r="396" spans="16:18">
      <c r="P396" s="104">
        <v>47695</v>
      </c>
      <c r="Q396" s="105" t="s">
        <v>7</v>
      </c>
      <c r="R396" s="106" t="s">
        <v>7</v>
      </c>
    </row>
    <row r="397" spans="16:18">
      <c r="P397" s="104">
        <v>47726</v>
      </c>
      <c r="Q397" s="105" t="s">
        <v>7</v>
      </c>
      <c r="R397" s="106" t="s">
        <v>7</v>
      </c>
    </row>
    <row r="398" spans="16:18">
      <c r="P398" s="104">
        <v>47756</v>
      </c>
      <c r="Q398" s="105" t="s">
        <v>7</v>
      </c>
      <c r="R398" s="106" t="s">
        <v>7</v>
      </c>
    </row>
    <row r="399" spans="16:18">
      <c r="P399" s="104">
        <v>47787</v>
      </c>
      <c r="Q399" s="105" t="s">
        <v>7</v>
      </c>
      <c r="R399" s="106" t="s">
        <v>7</v>
      </c>
    </row>
    <row r="400" spans="16:18">
      <c r="P400" s="104">
        <v>47817</v>
      </c>
      <c r="Q400" s="105" t="s">
        <v>7</v>
      </c>
      <c r="R400" s="106" t="s">
        <v>7</v>
      </c>
    </row>
    <row r="401" spans="16:18">
      <c r="P401" s="104">
        <v>47848</v>
      </c>
      <c r="Q401" s="105" t="s">
        <v>7</v>
      </c>
      <c r="R401" s="106" t="s">
        <v>7</v>
      </c>
    </row>
    <row r="402" spans="16:18">
      <c r="P402" s="104">
        <v>47879</v>
      </c>
      <c r="Q402" s="105" t="s">
        <v>7</v>
      </c>
      <c r="R402" s="106" t="s">
        <v>7</v>
      </c>
    </row>
    <row r="403" spans="16:18">
      <c r="P403" s="104">
        <v>47907</v>
      </c>
      <c r="Q403" s="105" t="s">
        <v>7</v>
      </c>
      <c r="R403" s="106" t="s">
        <v>7</v>
      </c>
    </row>
    <row r="404" spans="16:18">
      <c r="P404" s="104">
        <v>47938</v>
      </c>
      <c r="Q404" s="105" t="s">
        <v>7</v>
      </c>
      <c r="R404" s="106" t="s">
        <v>7</v>
      </c>
    </row>
    <row r="405" spans="16:18">
      <c r="P405" s="104">
        <v>47968</v>
      </c>
      <c r="Q405" s="105" t="s">
        <v>7</v>
      </c>
      <c r="R405" s="106" t="s">
        <v>7</v>
      </c>
    </row>
    <row r="406" spans="16:18">
      <c r="P406" s="104">
        <v>47999</v>
      </c>
      <c r="Q406" s="105" t="s">
        <v>7</v>
      </c>
      <c r="R406" s="106" t="s">
        <v>7</v>
      </c>
    </row>
    <row r="407" spans="16:18">
      <c r="P407" s="104">
        <v>48029</v>
      </c>
      <c r="Q407" s="105" t="s">
        <v>7</v>
      </c>
      <c r="R407" s="106" t="s">
        <v>7</v>
      </c>
    </row>
    <row r="408" spans="16:18">
      <c r="P408" s="104">
        <v>48060</v>
      </c>
      <c r="Q408" s="105" t="s">
        <v>7</v>
      </c>
      <c r="R408" s="106" t="s">
        <v>7</v>
      </c>
    </row>
    <row r="409" spans="16:18">
      <c r="P409" s="104">
        <v>48091</v>
      </c>
      <c r="Q409" s="105" t="s">
        <v>7</v>
      </c>
      <c r="R409" s="106" t="s">
        <v>7</v>
      </c>
    </row>
    <row r="410" spans="16:18">
      <c r="P410" s="104">
        <v>48121</v>
      </c>
      <c r="Q410" s="105" t="s">
        <v>7</v>
      </c>
      <c r="R410" s="106" t="s">
        <v>7</v>
      </c>
    </row>
    <row r="411" spans="16:18">
      <c r="P411" s="104">
        <v>48152</v>
      </c>
      <c r="Q411" s="105" t="s">
        <v>7</v>
      </c>
      <c r="R411" s="106" t="s">
        <v>7</v>
      </c>
    </row>
    <row r="412" spans="16:18">
      <c r="P412" s="104">
        <v>48182</v>
      </c>
      <c r="Q412" s="105" t="s">
        <v>7</v>
      </c>
      <c r="R412" s="106" t="s">
        <v>7</v>
      </c>
    </row>
    <row r="413" spans="16:18">
      <c r="P413" s="104">
        <v>48213</v>
      </c>
      <c r="Q413" s="105" t="s">
        <v>7</v>
      </c>
      <c r="R413" s="106" t="s">
        <v>7</v>
      </c>
    </row>
    <row r="414" spans="16:18">
      <c r="P414" s="104">
        <v>48244</v>
      </c>
      <c r="Q414" s="105" t="s">
        <v>7</v>
      </c>
      <c r="R414" s="106" t="s">
        <v>7</v>
      </c>
    </row>
    <row r="415" spans="16:18">
      <c r="P415" s="104">
        <v>48273</v>
      </c>
      <c r="Q415" s="105" t="s">
        <v>7</v>
      </c>
      <c r="R415" s="106" t="s">
        <v>7</v>
      </c>
    </row>
    <row r="416" spans="16:18">
      <c r="P416" s="104">
        <v>48304</v>
      </c>
      <c r="Q416" s="105" t="s">
        <v>7</v>
      </c>
      <c r="R416" s="106" t="s">
        <v>7</v>
      </c>
    </row>
    <row r="417" spans="16:18">
      <c r="P417" s="104">
        <v>48334</v>
      </c>
      <c r="Q417" s="105" t="s">
        <v>7</v>
      </c>
      <c r="R417" s="106" t="s">
        <v>7</v>
      </c>
    </row>
    <row r="418" spans="16:18">
      <c r="P418" s="104">
        <v>48365</v>
      </c>
      <c r="Q418" s="105" t="s">
        <v>7</v>
      </c>
      <c r="R418" s="106" t="s">
        <v>7</v>
      </c>
    </row>
    <row r="419" spans="16:18">
      <c r="P419" s="104">
        <v>48395</v>
      </c>
      <c r="Q419" s="105" t="s">
        <v>7</v>
      </c>
      <c r="R419" s="106" t="s">
        <v>7</v>
      </c>
    </row>
    <row r="420" spans="16:18">
      <c r="P420" s="104">
        <v>48426</v>
      </c>
      <c r="Q420" s="105" t="s">
        <v>7</v>
      </c>
      <c r="R420" s="106" t="s">
        <v>7</v>
      </c>
    </row>
    <row r="421" spans="16:18">
      <c r="P421" s="104">
        <v>48457</v>
      </c>
      <c r="Q421" s="105" t="s">
        <v>7</v>
      </c>
      <c r="R421" s="106" t="s">
        <v>7</v>
      </c>
    </row>
    <row r="422" spans="16:18">
      <c r="P422" s="104">
        <v>48487</v>
      </c>
      <c r="Q422" s="105" t="s">
        <v>7</v>
      </c>
      <c r="R422" s="106" t="s">
        <v>7</v>
      </c>
    </row>
    <row r="423" spans="16:18">
      <c r="P423" s="104">
        <v>48518</v>
      </c>
      <c r="Q423" s="105" t="s">
        <v>7</v>
      </c>
      <c r="R423" s="106" t="s">
        <v>7</v>
      </c>
    </row>
    <row r="424" spans="16:18">
      <c r="P424" s="104">
        <v>48548</v>
      </c>
      <c r="Q424" s="105" t="s">
        <v>7</v>
      </c>
      <c r="R424" s="106" t="s">
        <v>7</v>
      </c>
    </row>
    <row r="425" spans="16:18">
      <c r="P425" s="104">
        <v>48579</v>
      </c>
      <c r="Q425" s="105" t="s">
        <v>7</v>
      </c>
      <c r="R425" s="106" t="s">
        <v>7</v>
      </c>
    </row>
    <row r="426" spans="16:18">
      <c r="P426" s="104">
        <v>48610</v>
      </c>
      <c r="Q426" s="105" t="s">
        <v>7</v>
      </c>
      <c r="R426" s="106" t="s">
        <v>7</v>
      </c>
    </row>
    <row r="427" spans="16:18">
      <c r="P427" s="104">
        <v>48638</v>
      </c>
      <c r="Q427" s="105" t="s">
        <v>7</v>
      </c>
      <c r="R427" s="106" t="s">
        <v>7</v>
      </c>
    </row>
    <row r="428" spans="16:18">
      <c r="P428" s="104">
        <v>48669</v>
      </c>
      <c r="Q428" s="105" t="s">
        <v>7</v>
      </c>
      <c r="R428" s="106" t="s">
        <v>7</v>
      </c>
    </row>
    <row r="429" spans="16:18">
      <c r="P429" s="104">
        <v>48699</v>
      </c>
      <c r="Q429" s="105" t="s">
        <v>7</v>
      </c>
      <c r="R429" s="106" t="s">
        <v>7</v>
      </c>
    </row>
    <row r="430" spans="16:18">
      <c r="P430" s="104">
        <v>48730</v>
      </c>
      <c r="Q430" s="105" t="s">
        <v>7</v>
      </c>
      <c r="R430" s="106" t="s">
        <v>7</v>
      </c>
    </row>
    <row r="431" spans="16:18">
      <c r="P431" s="104">
        <v>48760</v>
      </c>
      <c r="Q431" s="105" t="s">
        <v>7</v>
      </c>
      <c r="R431" s="106" t="s">
        <v>7</v>
      </c>
    </row>
    <row r="432" spans="16:18">
      <c r="P432" s="104">
        <v>48791</v>
      </c>
      <c r="Q432" s="105" t="s">
        <v>7</v>
      </c>
      <c r="R432" s="106" t="s">
        <v>7</v>
      </c>
    </row>
    <row r="433" spans="16:18">
      <c r="P433" s="104">
        <v>48822</v>
      </c>
      <c r="Q433" s="105" t="s">
        <v>7</v>
      </c>
      <c r="R433" s="106" t="s">
        <v>7</v>
      </c>
    </row>
    <row r="434" spans="16:18">
      <c r="P434" s="104">
        <v>48852</v>
      </c>
      <c r="Q434" s="105" t="s">
        <v>7</v>
      </c>
      <c r="R434" s="106" t="s">
        <v>7</v>
      </c>
    </row>
    <row r="435" spans="16:18">
      <c r="P435" s="104">
        <v>48883</v>
      </c>
      <c r="Q435" s="105" t="s">
        <v>7</v>
      </c>
      <c r="R435" s="106" t="s">
        <v>7</v>
      </c>
    </row>
    <row r="436" spans="16:18">
      <c r="P436" s="104">
        <v>48913</v>
      </c>
      <c r="Q436" s="105" t="s">
        <v>7</v>
      </c>
      <c r="R436" s="106" t="s">
        <v>7</v>
      </c>
    </row>
    <row r="437" spans="16:18">
      <c r="P437" s="104">
        <v>48944</v>
      </c>
      <c r="Q437" s="105" t="s">
        <v>7</v>
      </c>
      <c r="R437" s="106" t="s">
        <v>7</v>
      </c>
    </row>
    <row r="438" spans="16:18">
      <c r="P438" s="104">
        <v>48975</v>
      </c>
      <c r="Q438" s="105" t="s">
        <v>7</v>
      </c>
      <c r="R438" s="106" t="s">
        <v>7</v>
      </c>
    </row>
    <row r="439" spans="16:18">
      <c r="P439" s="104">
        <v>49003</v>
      </c>
      <c r="Q439" s="105" t="s">
        <v>7</v>
      </c>
      <c r="R439" s="106" t="s">
        <v>7</v>
      </c>
    </row>
    <row r="440" spans="16:18">
      <c r="P440" s="104">
        <v>49034</v>
      </c>
      <c r="Q440" s="105" t="s">
        <v>7</v>
      </c>
      <c r="R440" s="106" t="s">
        <v>7</v>
      </c>
    </row>
    <row r="441" spans="16:18">
      <c r="P441" s="104">
        <v>49064</v>
      </c>
      <c r="Q441" s="105" t="s">
        <v>7</v>
      </c>
      <c r="R441" s="106" t="s">
        <v>7</v>
      </c>
    </row>
    <row r="442" spans="16:18">
      <c r="P442" s="104">
        <v>49095</v>
      </c>
      <c r="Q442" s="105" t="s">
        <v>7</v>
      </c>
      <c r="R442" s="106" t="s">
        <v>7</v>
      </c>
    </row>
    <row r="443" spans="16:18">
      <c r="P443" s="104">
        <v>49125</v>
      </c>
      <c r="Q443" s="105" t="s">
        <v>7</v>
      </c>
      <c r="R443" s="106" t="s">
        <v>7</v>
      </c>
    </row>
    <row r="444" spans="16:18">
      <c r="P444" s="104">
        <v>49156</v>
      </c>
      <c r="Q444" s="105" t="s">
        <v>7</v>
      </c>
      <c r="R444" s="106" t="s">
        <v>7</v>
      </c>
    </row>
    <row r="445" spans="16:18">
      <c r="P445" s="104">
        <v>49187</v>
      </c>
      <c r="Q445" s="105" t="s">
        <v>7</v>
      </c>
      <c r="R445" s="106" t="s">
        <v>7</v>
      </c>
    </row>
    <row r="446" spans="16:18">
      <c r="P446" s="104">
        <v>49217</v>
      </c>
      <c r="Q446" s="105" t="s">
        <v>7</v>
      </c>
      <c r="R446" s="106" t="s">
        <v>7</v>
      </c>
    </row>
    <row r="447" spans="16:18">
      <c r="P447" s="104">
        <v>49248</v>
      </c>
      <c r="Q447" s="105" t="s">
        <v>7</v>
      </c>
      <c r="R447" s="106" t="s">
        <v>7</v>
      </c>
    </row>
    <row r="448" spans="16:18">
      <c r="P448" s="104">
        <v>49278</v>
      </c>
      <c r="Q448" s="105" t="s">
        <v>7</v>
      </c>
      <c r="R448" s="106" t="s">
        <v>7</v>
      </c>
    </row>
    <row r="449" spans="16:18">
      <c r="P449" s="104">
        <v>49309</v>
      </c>
      <c r="Q449" s="105" t="s">
        <v>7</v>
      </c>
      <c r="R449" s="106" t="s">
        <v>7</v>
      </c>
    </row>
    <row r="450" spans="16:18">
      <c r="P450" s="104">
        <v>49340</v>
      </c>
      <c r="Q450" s="105" t="s">
        <v>7</v>
      </c>
      <c r="R450" s="106" t="s">
        <v>7</v>
      </c>
    </row>
    <row r="451" spans="16:18">
      <c r="P451" s="104">
        <v>49368</v>
      </c>
      <c r="Q451" s="105" t="s">
        <v>7</v>
      </c>
      <c r="R451" s="106" t="s">
        <v>7</v>
      </c>
    </row>
    <row r="452" spans="16:18">
      <c r="P452" s="104">
        <v>49399</v>
      </c>
      <c r="Q452" s="105" t="s">
        <v>7</v>
      </c>
      <c r="R452" s="106" t="s">
        <v>7</v>
      </c>
    </row>
    <row r="453" spans="16:18">
      <c r="P453" s="104">
        <v>49429</v>
      </c>
      <c r="Q453" s="105" t="s">
        <v>7</v>
      </c>
      <c r="R453" s="106" t="s">
        <v>7</v>
      </c>
    </row>
    <row r="454" spans="16:18">
      <c r="P454" s="104">
        <v>49460</v>
      </c>
      <c r="Q454" s="105" t="s">
        <v>7</v>
      </c>
      <c r="R454" s="106" t="s">
        <v>7</v>
      </c>
    </row>
    <row r="455" spans="16:18">
      <c r="P455" s="104">
        <v>49490</v>
      </c>
      <c r="Q455" s="105" t="s">
        <v>7</v>
      </c>
      <c r="R455" s="106" t="s">
        <v>7</v>
      </c>
    </row>
    <row r="456" spans="16:18">
      <c r="P456" s="104">
        <v>49521</v>
      </c>
      <c r="Q456" s="105" t="s">
        <v>7</v>
      </c>
      <c r="R456" s="106" t="s">
        <v>7</v>
      </c>
    </row>
    <row r="457" spans="16:18">
      <c r="P457" s="104">
        <v>49552</v>
      </c>
      <c r="Q457" s="105" t="s">
        <v>7</v>
      </c>
      <c r="R457" s="106" t="s">
        <v>7</v>
      </c>
    </row>
    <row r="458" spans="16:18">
      <c r="P458" s="104">
        <v>49582</v>
      </c>
      <c r="Q458" s="105" t="s">
        <v>7</v>
      </c>
      <c r="R458" s="106" t="s">
        <v>7</v>
      </c>
    </row>
    <row r="459" spans="16:18">
      <c r="P459" s="104">
        <v>49613</v>
      </c>
      <c r="Q459" s="105" t="s">
        <v>7</v>
      </c>
      <c r="R459" s="106" t="s">
        <v>7</v>
      </c>
    </row>
    <row r="460" spans="16:18">
      <c r="P460" s="104">
        <v>49643</v>
      </c>
      <c r="Q460" s="105" t="s">
        <v>7</v>
      </c>
      <c r="R460" s="106" t="s">
        <v>7</v>
      </c>
    </row>
    <row r="461" spans="16:18">
      <c r="P461" s="104">
        <v>49674</v>
      </c>
      <c r="Q461" s="105" t="s">
        <v>7</v>
      </c>
      <c r="R461" s="106" t="s">
        <v>7</v>
      </c>
    </row>
    <row r="462" spans="16:18">
      <c r="P462" s="104">
        <v>49705</v>
      </c>
      <c r="Q462" s="105" t="s">
        <v>7</v>
      </c>
      <c r="R462" s="106" t="s">
        <v>7</v>
      </c>
    </row>
    <row r="463" spans="16:18">
      <c r="P463" s="104">
        <v>49734</v>
      </c>
      <c r="Q463" s="105" t="s">
        <v>7</v>
      </c>
      <c r="R463" s="106" t="s">
        <v>7</v>
      </c>
    </row>
    <row r="464" spans="16:18">
      <c r="P464" s="104">
        <v>49765</v>
      </c>
      <c r="Q464" s="105" t="s">
        <v>7</v>
      </c>
      <c r="R464" s="106" t="s">
        <v>7</v>
      </c>
    </row>
    <row r="465" spans="16:18">
      <c r="P465" s="104">
        <v>49795</v>
      </c>
      <c r="Q465" s="105" t="s">
        <v>7</v>
      </c>
      <c r="R465" s="106" t="s">
        <v>7</v>
      </c>
    </row>
    <row r="466" spans="16:18">
      <c r="P466" s="104">
        <v>49826</v>
      </c>
      <c r="Q466" s="105" t="s">
        <v>7</v>
      </c>
      <c r="R466" s="106" t="s">
        <v>7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25196D58EFED4CB57856CFB2B0230A" ma:contentTypeVersion="21" ma:contentTypeDescription="Create a new document." ma:contentTypeScope="" ma:versionID="5f589e4be159bdfbd29c625f0d197d83">
  <xsd:schema xmlns:xsd="http://www.w3.org/2001/XMLSchema" xmlns:xs="http://www.w3.org/2001/XMLSchema" xmlns:p="http://schemas.microsoft.com/office/2006/metadata/properties" xmlns:ns2="6fc5417d-5e00-4af6-bf03-feb4abf2f54f" xmlns:ns3="e0a4c8bf-3d97-40f7-9b2a-baab9c82ee55" xmlns:ns4="d8587910-8187-466e-ae50-7c654419540e" targetNamespace="http://schemas.microsoft.com/office/2006/metadata/properties" ma:root="true" ma:fieldsID="79819af32367c31b48c5d04ea66eb7ce" ns2:_="" ns3:_="" ns4:_="">
    <xsd:import namespace="6fc5417d-5e00-4af6-bf03-feb4abf2f54f"/>
    <xsd:import namespace="e0a4c8bf-3d97-40f7-9b2a-baab9c82ee55"/>
    <xsd:import namespace="d8587910-8187-466e-ae50-7c65441954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shara" minOccurs="0"/>
                <xsd:element ref="ns2:MediaLengthInSeconds" minOccurs="0"/>
                <xsd:element ref="ns2:Image" minOccurs="0"/>
                <xsd:element ref="ns2:Picture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5417d-5e00-4af6-bf03-feb4abf2f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shara" ma:index="20" nillable="true" ma:displayName="shara" ma:description="review done" ma:format="Dropdown" ma:list="UserInfo" ma:SharePointGroup="0" ma:internalName="shar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Image" ma:index="22" nillable="true" ma:displayName="Image" ma:format="Thumbnail" ma:internalName="Image">
      <xsd:simpleType>
        <xsd:restriction base="dms:Unknown"/>
      </xsd:simpleType>
    </xsd:element>
    <xsd:element name="Picture" ma:index="23" nillable="true" ma:displayName="Thumbnail" ma:format="Thumbnail" ma:internalName="Pictur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8954d6d-18eb-40ca-b49c-b986784b9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4c8bf-3d97-40f7-9b2a-baab9c82ee5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87910-8187-466e-ae50-7c654419540e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f2a77afc-8f8c-44f4-9b17-b3de72bf1f71}" ma:internalName="TaxCatchAll" ma:showField="CatchAllData" ma:web="e0a4c8bf-3d97-40f7-9b2a-baab9c82ee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8FB2B8-0A0F-4013-A57F-4AF06811A112}"/>
</file>

<file path=customXml/itemProps2.xml><?xml version="1.0" encoding="utf-8"?>
<ds:datastoreItem xmlns:ds="http://schemas.openxmlformats.org/officeDocument/2006/customXml" ds:itemID="{F9B873FA-5B01-4FEE-BBCC-B3754C6418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Yujia Wang</dc:creator>
  <cp:keywords/>
  <dc:description/>
  <cp:lastModifiedBy>Ellaha Ahmad</cp:lastModifiedBy>
  <cp:revision/>
  <dcterms:created xsi:type="dcterms:W3CDTF">2023-01-19T14:47:10Z</dcterms:created>
  <dcterms:modified xsi:type="dcterms:W3CDTF">2023-01-27T13:25:01Z</dcterms:modified>
  <cp:category/>
  <cp:contentStatus/>
</cp:coreProperties>
</file>